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0" i="1" l="1"/>
  <c r="F89" i="1" s="1"/>
  <c r="E90" i="1"/>
  <c r="E89" i="1" s="1"/>
  <c r="F109" i="1"/>
  <c r="F108" i="1" s="1"/>
  <c r="E109" i="1"/>
  <c r="F157" i="1"/>
  <c r="F156" i="1" s="1"/>
  <c r="E157" i="1"/>
  <c r="E156" i="1" s="1"/>
  <c r="E25" i="1"/>
  <c r="F25" i="1"/>
  <c r="F24" i="1" s="1"/>
  <c r="E27" i="1"/>
  <c r="F27" i="1"/>
  <c r="F26" i="1" s="1"/>
  <c r="F313" i="1"/>
  <c r="E313" i="1"/>
  <c r="F311" i="1"/>
  <c r="F310" i="1" s="1"/>
  <c r="F308" i="1"/>
  <c r="F307" i="1" s="1"/>
  <c r="F302" i="1"/>
  <c r="F301" i="1" s="1"/>
  <c r="F299" i="1"/>
  <c r="F298" i="1" s="1"/>
  <c r="F295" i="1"/>
  <c r="F294" i="1" s="1"/>
  <c r="F292" i="1"/>
  <c r="F291" i="1" s="1"/>
  <c r="F287" i="1"/>
  <c r="F286" i="1" s="1"/>
  <c r="F283" i="1"/>
  <c r="F281" i="1"/>
  <c r="F279" i="1"/>
  <c r="F276" i="1"/>
  <c r="F275" i="1" s="1"/>
  <c r="F272" i="1"/>
  <c r="F269" i="1"/>
  <c r="F264" i="1"/>
  <c r="F263" i="1" s="1"/>
  <c r="F260" i="1"/>
  <c r="F259" i="1" s="1"/>
  <c r="F258" i="1" s="1"/>
  <c r="F256" i="1"/>
  <c r="F255" i="1" s="1"/>
  <c r="F254" i="1" s="1"/>
  <c r="F250" i="1"/>
  <c r="F249" i="1" s="1"/>
  <c r="F248" i="1" s="1"/>
  <c r="F247" i="1" s="1"/>
  <c r="F243" i="1"/>
  <c r="F242" i="1" s="1"/>
  <c r="F238" i="1"/>
  <c r="F237" i="1" s="1"/>
  <c r="F232" i="1"/>
  <c r="F225" i="1"/>
  <c r="F224" i="1" s="1"/>
  <c r="F223" i="1" s="1"/>
  <c r="F221" i="1"/>
  <c r="F220" i="1" s="1"/>
  <c r="F217" i="1"/>
  <c r="F216" i="1" s="1"/>
  <c r="F215" i="1" s="1"/>
  <c r="F212" i="1"/>
  <c r="F211" i="1" s="1"/>
  <c r="F208" i="1"/>
  <c r="F206" i="1"/>
  <c r="F204" i="1"/>
  <c r="F202" i="1"/>
  <c r="F197" i="1"/>
  <c r="F196" i="1" s="1"/>
  <c r="F191" i="1"/>
  <c r="F190" i="1" s="1"/>
  <c r="F189" i="1" s="1"/>
  <c r="F184" i="1"/>
  <c r="F183" i="1" s="1"/>
  <c r="F179" i="1"/>
  <c r="F178" i="1" s="1"/>
  <c r="F172" i="1"/>
  <c r="F171" i="1" s="1"/>
  <c r="F170" i="1" s="1"/>
  <c r="F168" i="1"/>
  <c r="F166" i="1" s="1"/>
  <c r="F164" i="1"/>
  <c r="F162" i="1"/>
  <c r="F154" i="1"/>
  <c r="F153" i="1" s="1"/>
  <c r="F151" i="1"/>
  <c r="F150" i="1" s="1"/>
  <c r="F148" i="1"/>
  <c r="F147" i="1" s="1"/>
  <c r="F144" i="1"/>
  <c r="F141" i="1"/>
  <c r="F138" i="1"/>
  <c r="F135" i="1"/>
  <c r="F132" i="1"/>
  <c r="F129" i="1"/>
  <c r="F125" i="1"/>
  <c r="F124" i="1" s="1"/>
  <c r="F122" i="1"/>
  <c r="F121" i="1" s="1"/>
  <c r="F117" i="1"/>
  <c r="F116" i="1" s="1"/>
  <c r="F114" i="1"/>
  <c r="F113" i="1" s="1"/>
  <c r="F111" i="1"/>
  <c r="F110" i="1" s="1"/>
  <c r="F106" i="1"/>
  <c r="F99" i="1"/>
  <c r="F98" i="1" s="1"/>
  <c r="F97" i="1" s="1"/>
  <c r="F95" i="1"/>
  <c r="F93" i="1"/>
  <c r="F91" i="1"/>
  <c r="F86" i="1"/>
  <c r="F84" i="1"/>
  <c r="F82" i="1"/>
  <c r="F78" i="1"/>
  <c r="F77" i="1" s="1"/>
  <c r="F73" i="1"/>
  <c r="F72" i="1" s="1"/>
  <c r="F68" i="1"/>
  <c r="F67" i="1" s="1"/>
  <c r="F65" i="1"/>
  <c r="F64" i="1" s="1"/>
  <c r="F62" i="1"/>
  <c r="F61" i="1" s="1"/>
  <c r="F59" i="1"/>
  <c r="F58" i="1" s="1"/>
  <c r="F55" i="1"/>
  <c r="F54" i="1" s="1"/>
  <c r="F52" i="1"/>
  <c r="F50" i="1"/>
  <c r="F46" i="1"/>
  <c r="F43" i="1"/>
  <c r="F40" i="1"/>
  <c r="F39" i="1" s="1"/>
  <c r="F37" i="1"/>
  <c r="F35" i="1"/>
  <c r="F32" i="1"/>
  <c r="F31" i="1"/>
  <c r="F28" i="1"/>
  <c r="F21" i="1"/>
  <c r="F19" i="1"/>
  <c r="F297" i="1" l="1"/>
  <c r="F268" i="1"/>
  <c r="F177" i="1"/>
  <c r="F176" i="1" s="1"/>
  <c r="F161" i="1"/>
  <c r="F160" i="1" s="1"/>
  <c r="F120" i="1"/>
  <c r="F88" i="1"/>
  <c r="F18" i="1"/>
  <c r="F17" i="1" s="1"/>
  <c r="F42" i="1"/>
  <c r="F49" i="1"/>
  <c r="F48" i="1" s="1"/>
  <c r="F195" i="1"/>
  <c r="F188" i="1" s="1"/>
  <c r="F278" i="1"/>
  <c r="F306" i="1"/>
  <c r="F201" i="1"/>
  <c r="F200" i="1" s="1"/>
  <c r="F134" i="1"/>
  <c r="F105" i="1"/>
  <c r="F104" i="1" s="1"/>
  <c r="F234" i="1"/>
  <c r="F231" i="1" s="1"/>
  <c r="F230" i="1" s="1"/>
  <c r="F128" i="1"/>
  <c r="F140" i="1"/>
  <c r="F219" i="1"/>
  <c r="F285" i="1"/>
  <c r="F81" i="1"/>
  <c r="F80" i="1" s="1"/>
  <c r="F236" i="1"/>
  <c r="F57" i="1"/>
  <c r="E78" i="1"/>
  <c r="E311" i="1"/>
  <c r="E310" i="1" s="1"/>
  <c r="E308" i="1"/>
  <c r="E307" i="1" s="1"/>
  <c r="E302" i="1"/>
  <c r="E301" i="1" s="1"/>
  <c r="E299" i="1"/>
  <c r="E298" i="1" s="1"/>
  <c r="E295" i="1"/>
  <c r="E294" i="1" s="1"/>
  <c r="E292" i="1"/>
  <c r="E291" i="1" s="1"/>
  <c r="E287" i="1"/>
  <c r="E286" i="1" s="1"/>
  <c r="E283" i="1"/>
  <c r="E281" i="1"/>
  <c r="E279" i="1"/>
  <c r="E276" i="1"/>
  <c r="E275" i="1" s="1"/>
  <c r="E272" i="1"/>
  <c r="E269" i="1"/>
  <c r="E264" i="1"/>
  <c r="E263" i="1" s="1"/>
  <c r="E260" i="1"/>
  <c r="E259" i="1" s="1"/>
  <c r="E258" i="1" s="1"/>
  <c r="E256" i="1"/>
  <c r="E255" i="1" s="1"/>
  <c r="E254" i="1" s="1"/>
  <c r="E250" i="1"/>
  <c r="E249" i="1" s="1"/>
  <c r="E248" i="1" s="1"/>
  <c r="E247" i="1" s="1"/>
  <c r="E243" i="1"/>
  <c r="E242" i="1" s="1"/>
  <c r="E238" i="1"/>
  <c r="E237" i="1" s="1"/>
  <c r="E232" i="1"/>
  <c r="F262" i="1" l="1"/>
  <c r="E297" i="1"/>
  <c r="E268" i="1"/>
  <c r="F229" i="1"/>
  <c r="F103" i="1"/>
  <c r="F214" i="1"/>
  <c r="F159" i="1"/>
  <c r="F199" i="1"/>
  <c r="F127" i="1"/>
  <c r="F119" i="1" s="1"/>
  <c r="F30" i="1"/>
  <c r="F16" i="1" s="1"/>
  <c r="E234" i="1"/>
  <c r="E231" i="1" s="1"/>
  <c r="E230" i="1" s="1"/>
  <c r="E306" i="1"/>
  <c r="E285" i="1"/>
  <c r="E278" i="1"/>
  <c r="E236" i="1"/>
  <c r="F14" i="1" l="1"/>
  <c r="E262" i="1"/>
  <c r="E229" i="1"/>
  <c r="E225" i="1"/>
  <c r="E224" i="1" s="1"/>
  <c r="E223" i="1" s="1"/>
  <c r="E221" i="1"/>
  <c r="E220" i="1" s="1"/>
  <c r="E217" i="1"/>
  <c r="E216" i="1" s="1"/>
  <c r="E215" i="1" s="1"/>
  <c r="E212" i="1"/>
  <c r="E211" i="1" s="1"/>
  <c r="E208" i="1"/>
  <c r="E206" i="1"/>
  <c r="E204" i="1"/>
  <c r="E202" i="1"/>
  <c r="E197" i="1"/>
  <c r="E196" i="1" s="1"/>
  <c r="E191" i="1"/>
  <c r="E190" i="1" s="1"/>
  <c r="E189" i="1" s="1"/>
  <c r="E184" i="1"/>
  <c r="E183" i="1" s="1"/>
  <c r="E179" i="1"/>
  <c r="E178" i="1" s="1"/>
  <c r="E172" i="1"/>
  <c r="E171" i="1" s="1"/>
  <c r="E170" i="1" s="1"/>
  <c r="E168" i="1"/>
  <c r="E166" i="1" s="1"/>
  <c r="E164" i="1"/>
  <c r="E162" i="1"/>
  <c r="E154" i="1"/>
  <c r="E153" i="1" s="1"/>
  <c r="E151" i="1"/>
  <c r="E150" i="1" s="1"/>
  <c r="E148" i="1"/>
  <c r="E147" i="1" s="1"/>
  <c r="E144" i="1"/>
  <c r="E141" i="1"/>
  <c r="E138" i="1"/>
  <c r="E135" i="1"/>
  <c r="E132" i="1"/>
  <c r="E129" i="1"/>
  <c r="E125" i="1"/>
  <c r="E124" i="1" s="1"/>
  <c r="E122" i="1"/>
  <c r="E121" i="1" s="1"/>
  <c r="E117" i="1"/>
  <c r="E116" i="1" s="1"/>
  <c r="E114" i="1"/>
  <c r="E113" i="1" s="1"/>
  <c r="E111" i="1"/>
  <c r="E110" i="1" s="1"/>
  <c r="E108" i="1"/>
  <c r="E106" i="1"/>
  <c r="E99" i="1"/>
  <c r="E98" i="1" s="1"/>
  <c r="E97" i="1" s="1"/>
  <c r="E88" i="1" s="1"/>
  <c r="E95" i="1"/>
  <c r="E93" i="1"/>
  <c r="E91" i="1"/>
  <c r="E86" i="1"/>
  <c r="E84" i="1"/>
  <c r="E82" i="1"/>
  <c r="E77" i="1"/>
  <c r="E73" i="1"/>
  <c r="E72" i="1" s="1"/>
  <c r="E68" i="1"/>
  <c r="E67" i="1" s="1"/>
  <c r="E65" i="1"/>
  <c r="E64" i="1" s="1"/>
  <c r="E62" i="1"/>
  <c r="E61" i="1" s="1"/>
  <c r="E59" i="1"/>
  <c r="E58" i="1" s="1"/>
  <c r="E55" i="1"/>
  <c r="E54" i="1" s="1"/>
  <c r="E52" i="1"/>
  <c r="E50" i="1"/>
  <c r="E43" i="1"/>
  <c r="E46" i="1"/>
  <c r="E177" i="1" l="1"/>
  <c r="E176" i="1" s="1"/>
  <c r="E161" i="1"/>
  <c r="E160" i="1" s="1"/>
  <c r="E120" i="1"/>
  <c r="E42" i="1"/>
  <c r="E49" i="1"/>
  <c r="E195" i="1"/>
  <c r="E188" i="1" s="1"/>
  <c r="E128" i="1"/>
  <c r="E105" i="1"/>
  <c r="E104" i="1" s="1"/>
  <c r="E219" i="1"/>
  <c r="E201" i="1"/>
  <c r="E200" i="1" s="1"/>
  <c r="E134" i="1"/>
  <c r="E140" i="1"/>
  <c r="E57" i="1"/>
  <c r="E81" i="1"/>
  <c r="E80" i="1" s="1"/>
  <c r="E40" i="1"/>
  <c r="E39" i="1" s="1"/>
  <c r="E31" i="1"/>
  <c r="E37" i="1"/>
  <c r="E35" i="1"/>
  <c r="E32" i="1"/>
  <c r="E28" i="1"/>
  <c r="E26" i="1"/>
  <c r="E24" i="1"/>
  <c r="E21" i="1"/>
  <c r="E18" i="1" s="1"/>
  <c r="E17" i="1" s="1"/>
  <c r="E19" i="1"/>
  <c r="E30" i="1" l="1"/>
  <c r="E127" i="1"/>
  <c r="E119" i="1" s="1"/>
  <c r="E159" i="1"/>
  <c r="E214" i="1"/>
  <c r="E199" i="1"/>
  <c r="E103" i="1"/>
  <c r="E48" i="1"/>
  <c r="E16" i="1" l="1"/>
  <c r="E14" i="1" s="1"/>
</calcChain>
</file>

<file path=xl/sharedStrings.xml><?xml version="1.0" encoding="utf-8"?>
<sst xmlns="http://schemas.openxmlformats.org/spreadsheetml/2006/main" count="610" uniqueCount="353">
  <si>
    <t>образования Тимашевский район</t>
  </si>
  <si>
    <t>УТВЕРЖДЕНО</t>
  </si>
  <si>
    <t xml:space="preserve">решением Совета муниципального </t>
  </si>
  <si>
    <t>№ п/п</t>
  </si>
  <si>
    <t>Наименование</t>
  </si>
  <si>
    <t>ЦСР</t>
  </si>
  <si>
    <t>ВР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</si>
  <si>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</si>
  <si>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</si>
  <si>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</si>
  <si>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</si>
  <si>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</si>
  <si>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</si>
  <si>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</si>
  <si>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</si>
  <si>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</si>
  <si>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</si>
  <si>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</si>
  <si>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</si>
  <si>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</si>
  <si>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</si>
  <si>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</si>
  <si>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</si>
  <si>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</si>
  <si>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</si>
  <si>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</si>
  <si>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Основное мероприятие " Создание условий для обучения детей в муниципальных образовательных организациях"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</si>
  <si>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</si>
  <si>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</si>
  <si>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</si>
  <si>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</si>
  <si>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</si>
  <si>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</si>
  <si>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</si>
  <si>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</si>
  <si>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</si>
  <si>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</si>
  <si>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</si>
  <si>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</si>
  <si>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</si>
  <si>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</si>
  <si>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</si>
  <si>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</si>
  <si>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</si>
  <si>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</si>
  <si>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</si>
  <si>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</si>
  <si>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</si>
  <si>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</si>
  <si>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</si>
  <si>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</si>
  <si>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</si>
  <si>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</si>
  <si>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</si>
  <si>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</si>
  <si>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</si>
  <si>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</si>
  <si>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</si>
  <si>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</si>
  <si>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</si>
  <si>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</si>
  <si>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</si>
  <si>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</si>
  <si>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</si>
  <si>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</si>
  <si>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</si>
  <si>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</si>
  <si>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</si>
  <si>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</si>
  <si>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</si>
  <si>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</si>
  <si>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01 5 01 10250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</si>
  <si>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</si>
  <si>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</si>
  <si>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</si>
  <si>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</si>
  <si>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</si>
  <si>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</si>
  <si>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</si>
  <si>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</si>
  <si>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</si>
  <si>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</si>
  <si>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</si>
  <si>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</si>
  <si>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</si>
  <si>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</si>
  <si>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</si>
  <si>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</si>
  <si>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</si>
  <si>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</si>
  <si>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</si>
  <si>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</si>
  <si>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</si>
  <si>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</si>
  <si>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</si>
  <si>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</si>
  <si>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</si>
  <si>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</si>
  <si>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</si>
  <si>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</si>
  <si>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</si>
  <si>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</si>
  <si>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</si>
  <si>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</si>
  <si>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</si>
  <si>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</si>
  <si>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</si>
  <si>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</si>
  <si>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</si>
  <si>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</si>
  <si>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</si>
  <si>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</si>
  <si>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</si>
  <si>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</si>
  <si>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</si>
  <si>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</si>
  <si>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</si>
  <si>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</si>
  <si>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</si>
  <si>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</si>
  <si>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</si>
  <si>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</si>
  <si>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</si>
  <si>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</si>
  <si>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</si>
  <si>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</si>
  <si>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Осуществление  отдельных государственных полномочий по предоставлению ежемесячных денежных выплат на содержание 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</si>
  <si>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</si>
  <si>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</si>
  <si>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</si>
  <si>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Основное мероприятие "Реализация государственных полномочий по обеспечению деятельности отдела семьи и организация  оздоровления и занятости детей"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</si>
  <si>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</si>
  <si>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</si>
  <si>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</si>
  <si>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</si>
  <si>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</si>
  <si>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</si>
  <si>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</si>
  <si>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</si>
  <si>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</si>
  <si>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</si>
  <si>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</si>
  <si>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Осуществление отдельных государственных полномочий по организации подвоза детей-сирот и детей, оставшихся  без попечения родителей, находящихся под опекой (попечительством), в  приемных или патронатных семьях (в том числе кровных детей), к месту отдыха и обратно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</si>
  <si>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</si>
  <si>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</si>
  <si>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</si>
  <si>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</si>
  <si>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</si>
  <si>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Основное мероприятие "Реализация муниципальных функций в области физической культуры и спорта муниципальных учреждений"</t>
  </si>
  <si>
    <t>05 1 01 00000</t>
  </si>
  <si>
    <t>05 1 01 00590</t>
  </si>
  <si>
    <t>05 1 01 60820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</si>
  <si>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</si>
  <si>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</si>
  <si>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</si>
  <si>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</si>
  <si>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</si>
  <si>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</si>
  <si>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</si>
  <si>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</si>
  <si>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</si>
  <si>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</si>
  <si>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Основное мероприятие "Финансовое обеспечение деятельности муниципальных учреждений в  реализации молодежной политики"</t>
  </si>
  <si>
    <t>06 1 01 00000</t>
  </si>
  <si>
    <t>06 1 01 00590</t>
  </si>
  <si>
    <t>06 1 02 00000</t>
  </si>
  <si>
    <t>06 1 02 00190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</si>
  <si>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</si>
  <si>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</si>
  <si>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</si>
  <si>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</si>
  <si>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</si>
  <si>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</si>
  <si>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</si>
  <si>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</si>
  <si>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</si>
  <si>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</si>
  <si>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</si>
  <si>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</si>
  <si>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</si>
  <si>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</si>
  <si>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</si>
  <si>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</si>
  <si>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</si>
  <si>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</si>
  <si>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</si>
  <si>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</si>
  <si>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Осуществление отдельных государственных полномочий по поддерже сельскохозяйственного производства в Краснодарском крае в части предоставления субсидий гражданам, ведущим личное пдсобное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</si>
  <si>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09 1 03 60090</t>
  </si>
  <si>
    <t xml:space="preserve">Осуществление отдельных государственных полномочий по поддерже сельскохозяйственного производства в Краснодарском крае 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</si>
  <si>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</si>
  <si>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</si>
  <si>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</si>
  <si>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</si>
  <si>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</si>
  <si>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</si>
  <si>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</si>
  <si>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</si>
  <si>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</si>
  <si>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</si>
  <si>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</si>
  <si>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</si>
  <si>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</si>
  <si>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</si>
  <si>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</si>
  <si>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</si>
  <si>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</si>
  <si>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</si>
  <si>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</si>
  <si>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</si>
  <si>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</si>
  <si>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</si>
  <si>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</si>
  <si>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</si>
  <si>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</si>
  <si>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</si>
  <si>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 по договарам найма специализированных жилых помещений</t>
  </si>
  <si>
    <t>12 2 02 R0820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</si>
  <si>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</si>
  <si>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</si>
  <si>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</si>
  <si>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</si>
  <si>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</si>
  <si>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</si>
  <si>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</si>
  <si>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</si>
  <si>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</si>
  <si>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</si>
  <si>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</si>
  <si>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</si>
  <si>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</si>
  <si>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</si>
  <si>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</si>
  <si>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</si>
  <si>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</si>
  <si>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</si>
  <si>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</si>
  <si>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</si>
  <si>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</si>
  <si>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</si>
  <si>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</si>
  <si>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</si>
  <si>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</si>
  <si>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</si>
  <si>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</si>
  <si>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</si>
  <si>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</si>
  <si>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</si>
  <si>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</si>
  <si>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</si>
  <si>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</si>
  <si>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</si>
  <si>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</si>
  <si>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</si>
  <si>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</si>
  <si>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</si>
  <si>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</si>
  <si>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</si>
  <si>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</si>
  <si>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</si>
  <si>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</si>
  <si>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</si>
  <si>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</si>
  <si>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</si>
  <si>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</si>
  <si>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</si>
  <si>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</si>
  <si>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</si>
  <si>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</si>
  <si>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</si>
  <si>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</si>
  <si>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</si>
  <si>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</si>
  <si>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</si>
  <si>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</si>
  <si>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</si>
  <si>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</si>
  <si>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</si>
  <si>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</si>
  <si>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</si>
  <si>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</si>
  <si>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</si>
  <si>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</si>
  <si>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</si>
  <si>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</si>
  <si>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</si>
  <si>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Осуществление отдельных государсвенных полномочий Краснодарского края по формированию и утверждению списков граждан, пострадавших в результате чрезвычайной ситуации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</si>
  <si>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</si>
  <si>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</si>
  <si>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</si>
  <si>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</si>
  <si>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</si>
  <si>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</si>
  <si>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Сумма на 2019 год</t>
  </si>
  <si>
    <t>Сумма на 2018 год</t>
  </si>
  <si>
    <t>Условно утвержденные расходы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</si>
  <si>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 и 2019 годы</t>
  </si>
  <si>
    <t>04 2 07 61020</t>
  </si>
  <si>
    <t>04 2 07 00000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</si>
  <si>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</si>
  <si>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</t>
  </si>
  <si>
    <t>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</si>
  <si>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ПРИЛОЖЕНИЕ №11</t>
  </si>
  <si>
    <t>тыс.рублей</t>
  </si>
  <si>
    <t xml:space="preserve"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</t>
  </si>
  <si>
    <t>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</si>
  <si>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Создание условий для проведения мероприятий в сфере общего образования</t>
  </si>
  <si>
    <t>Модернизация муниципальной системы общего образования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</si>
  <si>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</si>
  <si>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</si>
  <si>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</si>
  <si>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</si>
  <si>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</si>
  <si>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</si>
  <si>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</si>
  <si>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</si>
  <si>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</si>
  <si>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</si>
  <si>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Финансовое обеспечение деятельности муниципальных учреждений в области культуры по предоставлению муниципальных услуг</t>
  </si>
  <si>
    <t xml:space="preserve">Обеспечение деятельности отдела культуры  администрации муниципального образования Тимашевский район 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</si>
  <si>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</si>
  <si>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</si>
  <si>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</si>
  <si>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</si>
  <si>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</si>
  <si>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</si>
  <si>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</si>
  <si>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</si>
  <si>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</si>
  <si>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</si>
  <si>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отдыха и обратно"</t>
  </si>
  <si>
    <t>Осуществление отдельных государственных полномочий по выплате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</si>
  <si>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</si>
  <si>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</si>
  <si>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Обеспечение деятельности отдела по делам молодежи администрации муниципального образования Тимашевский район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</si>
  <si>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</si>
  <si>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</si>
  <si>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</si>
  <si>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</si>
  <si>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</si>
  <si>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</si>
  <si>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</si>
  <si>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</si>
  <si>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</si>
  <si>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</si>
  <si>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</si>
  <si>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>Высшее должностное лицо муниципального образования Тимашевский район</t>
  </si>
  <si>
    <t>Мероприятия муниципальной программы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</si>
  <si>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</si>
  <si>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Исполняющий обязанности   заместителя главы муниципального образования Тимашевский район</t>
  </si>
  <si>
    <t>О.Г.Баженова</t>
  </si>
  <si>
    <t xml:space="preserve">Реализация мероприятий по выплате единовременного пособия на ремон жилых помещений, принадлежащих  детям сиротам и детям, оставшимся без попечения родителей, и  лицам из их числа на праве собственности </t>
  </si>
  <si>
    <t xml:space="preserve">от 30.11.2016  № 129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</si>
</sst>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3" fillId="2" borderId="0" xfId="0" applyNumberFormat="1" applyFont="1" applyFill="1"/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165" fontId="8" fillId="0" borderId="0" xfId="0" applyNumberFormat="1" applyFont="1" applyFill="1" applyBorder="1" applyAlignment="1"/>
    <xf numFmtId="0" fontId="9" fillId="0" borderId="0" xfId="0" applyFont="1" applyFill="1"/>
    <xf numFmtId="0" fontId="9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0" borderId="0" xfId="0" applyNumberFormat="1" applyFont="1" applyAlignment="1">
      <alignment vertical="top"/>
    </xf>
    <xf numFmtId="164" fontId="4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right"/>
    </xf>
    <xf numFmtId="164" fontId="8" fillId="0" borderId="0" xfId="0" applyNumberFormat="1" applyFont="1" applyFill="1" applyBorder="1" applyAlignment="1"/>
    <xf numFmtId="164" fontId="9" fillId="0" borderId="0" xfId="0" applyNumberFormat="1" applyFont="1" applyFill="1" applyBorder="1" applyAlignment="1"/>
    <xf numFmtId="164" fontId="9" fillId="0" borderId="0" xfId="0" applyNumberFormat="1" applyFont="1" applyFill="1"/>
    <xf numFmtId="0" fontId="11" fillId="0" borderId="0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2"/>
  <sheetViews>
    <sheetView tabSelected="1" workbookViewId="0">
      <selection activeCell="B6" sqref="B6"/>
    </sheetView>
  </sheetViews>
  <sheetFormatPr defaultColWidth="9.109375" defaultRowHeight="13.8" x14ac:dyDescent="0.25"/>
  <cols>
    <col min="1" max="1" width="4.6640625" style="2" customWidth="1"/>
    <col min="2" max="2" width="44.88671875" style="2" customWidth="1"/>
    <col min="3" max="3" width="13.6640625" style="2" customWidth="1"/>
    <col min="4" max="4" width="4.5546875" style="2" customWidth="1"/>
    <col min="5" max="6" width="12.5546875" style="2" customWidth="1"/>
    <col min="7" max="16384" width="9.109375" style="2"/>
  </cols>
  <sheetData>
    <row r="1" spans="1:9" ht="18" x14ac:dyDescent="0.35">
      <c r="A1" s="1"/>
      <c r="B1" s="1"/>
      <c r="C1" s="1" t="s">
        <v>302</v>
      </c>
      <c r="D1" s="1"/>
      <c r="E1" s="1"/>
      <c r="F1" s="1"/>
      <c r="G1" s="1"/>
      <c r="H1" s="1"/>
      <c r="I1" s="1"/>
    </row>
    <row r="2" spans="1:9" ht="18" x14ac:dyDescent="0.35">
      <c r="A2" s="1"/>
      <c r="B2" s="1"/>
      <c r="C2" s="1"/>
      <c r="D2" s="1"/>
      <c r="E2" s="1"/>
      <c r="F2" s="1"/>
      <c r="G2" s="1"/>
      <c r="H2" s="1"/>
      <c r="I2" s="1"/>
    </row>
    <row r="3" spans="1:9" ht="18" x14ac:dyDescent="0.35">
      <c r="A3" s="1"/>
      <c r="B3" s="1"/>
      <c r="C3" s="1" t="s">
        <v>1</v>
      </c>
      <c r="D3" s="1"/>
      <c r="E3" s="1"/>
      <c r="F3" s="1"/>
      <c r="G3" s="1"/>
      <c r="H3" s="1"/>
      <c r="I3" s="1"/>
    </row>
    <row r="4" spans="1:9" ht="18" x14ac:dyDescent="0.35">
      <c r="A4" s="1"/>
      <c r="B4" s="1"/>
      <c r="C4" s="1" t="s">
        <v>2</v>
      </c>
      <c r="D4" s="1"/>
      <c r="E4" s="1"/>
      <c r="F4" s="1"/>
      <c r="G4" s="1"/>
      <c r="H4" s="1"/>
      <c r="I4" s="1"/>
    </row>
    <row r="5" spans="1:9" ht="18" x14ac:dyDescent="0.35">
      <c r="A5" s="1"/>
      <c r="B5" s="1"/>
      <c r="C5" s="1" t="s">
        <v>0</v>
      </c>
      <c r="D5" s="1"/>
      <c r="E5" s="1"/>
      <c r="F5" s="1"/>
      <c r="G5" s="1"/>
      <c r="H5" s="1"/>
      <c r="I5" s="1"/>
    </row>
    <row r="6" spans="1:9" ht="18" x14ac:dyDescent="0.35">
      <c r="A6" s="1"/>
      <c r="B6" s="1"/>
      <c r="C6" s="1" t="s">
        <v>352</v>
      </c>
      <c r="D6" s="1"/>
      <c r="E6" s="1"/>
      <c r="F6" s="1"/>
      <c r="G6" s="1"/>
      <c r="H6" s="1"/>
      <c r="I6" s="1"/>
    </row>
    <row r="7" spans="1:9" ht="18" x14ac:dyDescent="0.35">
      <c r="A7" s="1"/>
      <c r="B7" s="1"/>
      <c r="C7" s="1"/>
      <c r="D7" s="1"/>
      <c r="E7" s="1"/>
      <c r="F7" s="1"/>
      <c r="G7" s="1"/>
      <c r="H7" s="1"/>
      <c r="I7" s="1"/>
    </row>
    <row r="8" spans="1:9" ht="18" x14ac:dyDescent="0.35">
      <c r="A8" s="1"/>
      <c r="B8" s="1"/>
      <c r="C8" s="1"/>
      <c r="D8" s="1"/>
      <c r="E8" s="1"/>
      <c r="F8" s="1"/>
      <c r="G8" s="1"/>
      <c r="H8" s="1"/>
      <c r="I8" s="1"/>
    </row>
    <row r="9" spans="1:9" ht="18" x14ac:dyDescent="0.35">
      <c r="A9" s="39"/>
      <c r="B9" s="39"/>
      <c r="C9" s="39"/>
      <c r="D9" s="39"/>
      <c r="E9" s="39"/>
      <c r="F9" s="3"/>
      <c r="G9" s="3"/>
      <c r="H9" s="3"/>
      <c r="I9" s="3"/>
    </row>
    <row r="10" spans="1:9" ht="94.5" customHeight="1" x14ac:dyDescent="0.35">
      <c r="A10" s="40" t="s">
        <v>296</v>
      </c>
      <c r="B10" s="40"/>
      <c r="C10" s="40"/>
      <c r="D10" s="40"/>
      <c r="E10" s="40"/>
      <c r="F10" s="40"/>
      <c r="G10" s="4"/>
      <c r="H10" s="4"/>
      <c r="I10" s="4"/>
    </row>
    <row r="11" spans="1:9" ht="18" x14ac:dyDescent="0.35">
      <c r="E11" s="41" t="s">
        <v>303</v>
      </c>
      <c r="F11" s="41"/>
    </row>
    <row r="12" spans="1:9" s="1" customFormat="1" ht="36" x14ac:dyDescent="0.35">
      <c r="A12" s="10" t="s">
        <v>3</v>
      </c>
      <c r="B12" s="11" t="s">
        <v>4</v>
      </c>
      <c r="C12" s="11" t="s">
        <v>5</v>
      </c>
      <c r="D12" s="11" t="s">
        <v>6</v>
      </c>
      <c r="E12" s="10" t="s">
        <v>294</v>
      </c>
      <c r="F12" s="10" t="s">
        <v>293</v>
      </c>
    </row>
    <row r="13" spans="1:9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5</v>
      </c>
    </row>
    <row r="14" spans="1:9" s="7" customFormat="1" ht="15.6" x14ac:dyDescent="0.3">
      <c r="B14" s="7" t="s">
        <v>7</v>
      </c>
      <c r="E14" s="13">
        <f>E16+E88+E103+E119+E159+E176+E188+E199+E214+E229+E247+E254+E258+E262+E285+E297+E306+E313</f>
        <v>1623034.6000000003</v>
      </c>
      <c r="F14" s="13">
        <f>F16+F88+F103+F119+F159+F176+F188+F199+F214+F229+F247+F254+F258+F262+F285+F297+F306+F313</f>
        <v>1641084.1000000006</v>
      </c>
    </row>
    <row r="16" spans="1:9" s="30" customFormat="1" ht="49.5" customHeight="1" x14ac:dyDescent="0.3">
      <c r="A16" s="15">
        <v>1</v>
      </c>
      <c r="B16" s="18" t="s">
        <v>8</v>
      </c>
      <c r="C16" s="28" t="s">
        <v>11</v>
      </c>
      <c r="D16" s="15"/>
      <c r="E16" s="29">
        <f>E17+E30+E57+E80+E48</f>
        <v>1077877.3</v>
      </c>
      <c r="F16" s="29">
        <f>F17+F30+F57+F80+F48</f>
        <v>1079459.9000000001</v>
      </c>
    </row>
    <row r="17" spans="1:8" ht="17.25" customHeight="1" x14ac:dyDescent="0.3">
      <c r="A17" s="14"/>
      <c r="B17" s="6" t="s">
        <v>23</v>
      </c>
      <c r="C17" s="8" t="s">
        <v>74</v>
      </c>
      <c r="D17" s="5"/>
      <c r="E17" s="9">
        <f>E18</f>
        <v>455151.60000000003</v>
      </c>
      <c r="F17" s="9">
        <f>F18</f>
        <v>455151.60000000003</v>
      </c>
    </row>
    <row r="18" spans="1:8" ht="45" customHeight="1" x14ac:dyDescent="0.3">
      <c r="A18" s="14"/>
      <c r="B18" s="6" t="s">
        <v>308</v>
      </c>
      <c r="C18" s="5" t="s">
        <v>33</v>
      </c>
      <c r="D18" s="5"/>
      <c r="E18" s="9">
        <f>E20+E21+E25+E27+E29</f>
        <v>455151.60000000003</v>
      </c>
      <c r="F18" s="9">
        <f>F20+F21+F25+F27+F29</f>
        <v>455151.60000000003</v>
      </c>
    </row>
    <row r="19" spans="1:8" ht="31.5" customHeight="1" x14ac:dyDescent="0.3">
      <c r="A19" s="14"/>
      <c r="B19" s="6" t="s">
        <v>9</v>
      </c>
      <c r="C19" s="5" t="s">
        <v>12</v>
      </c>
      <c r="D19" s="5"/>
      <c r="E19" s="9">
        <f>E20</f>
        <v>106539.5</v>
      </c>
      <c r="F19" s="9">
        <f>F20</f>
        <v>106539.5</v>
      </c>
    </row>
    <row r="20" spans="1:8" ht="46.8" x14ac:dyDescent="0.3">
      <c r="A20" s="14"/>
      <c r="B20" s="6" t="s">
        <v>10</v>
      </c>
      <c r="C20" s="5" t="s">
        <v>12</v>
      </c>
      <c r="D20" s="5">
        <v>600</v>
      </c>
      <c r="E20" s="9">
        <v>106539.5</v>
      </c>
      <c r="F20" s="9">
        <v>106539.5</v>
      </c>
    </row>
    <row r="21" spans="1:8" ht="108.75" customHeight="1" x14ac:dyDescent="0.3">
      <c r="A21" s="14"/>
      <c r="B21" s="6" t="s">
        <v>18</v>
      </c>
      <c r="C21" s="5" t="s">
        <v>14</v>
      </c>
      <c r="D21" s="5"/>
      <c r="E21" s="9">
        <f>E22+E23</f>
        <v>11261.5</v>
      </c>
      <c r="F21" s="9">
        <f>F22+F23</f>
        <v>11261.5</v>
      </c>
    </row>
    <row r="22" spans="1:8" ht="30.75" customHeight="1" x14ac:dyDescent="0.3">
      <c r="A22" s="14"/>
      <c r="B22" s="6" t="s">
        <v>15</v>
      </c>
      <c r="C22" s="5" t="s">
        <v>14</v>
      </c>
      <c r="D22" s="5">
        <v>200</v>
      </c>
      <c r="E22" s="9">
        <v>130</v>
      </c>
      <c r="F22" s="9">
        <v>130</v>
      </c>
    </row>
    <row r="23" spans="1:8" ht="31.2" x14ac:dyDescent="0.3">
      <c r="A23" s="14"/>
      <c r="B23" s="6" t="s">
        <v>66</v>
      </c>
      <c r="C23" s="5" t="s">
        <v>14</v>
      </c>
      <c r="D23" s="5">
        <v>300</v>
      </c>
      <c r="E23" s="9">
        <v>11131.5</v>
      </c>
      <c r="F23" s="9">
        <v>11131.5</v>
      </c>
      <c r="G23" s="5"/>
      <c r="H23" s="5"/>
    </row>
    <row r="24" spans="1:8" ht="187.5" customHeight="1" x14ac:dyDescent="0.3">
      <c r="A24" s="14"/>
      <c r="B24" s="6" t="s">
        <v>16</v>
      </c>
      <c r="C24" s="5" t="s">
        <v>17</v>
      </c>
      <c r="D24" s="5"/>
      <c r="E24" s="9">
        <f>E25</f>
        <v>2381.1999999999998</v>
      </c>
      <c r="F24" s="9">
        <f>F25</f>
        <v>2381.1999999999998</v>
      </c>
      <c r="G24" s="5"/>
      <c r="H24" s="5"/>
    </row>
    <row r="25" spans="1:8" ht="45.75" customHeight="1" x14ac:dyDescent="0.3">
      <c r="A25" s="14"/>
      <c r="B25" s="6" t="s">
        <v>10</v>
      </c>
      <c r="C25" s="5" t="s">
        <v>17</v>
      </c>
      <c r="D25" s="5">
        <v>600</v>
      </c>
      <c r="E25" s="9">
        <f>2381.2</f>
        <v>2381.1999999999998</v>
      </c>
      <c r="F25" s="9">
        <f>2381.2</f>
        <v>2381.1999999999998</v>
      </c>
      <c r="G25" s="5"/>
      <c r="H25" s="5"/>
    </row>
    <row r="26" spans="1:8" ht="60.75" customHeight="1" x14ac:dyDescent="0.3">
      <c r="A26" s="14"/>
      <c r="B26" s="6" t="s">
        <v>19</v>
      </c>
      <c r="C26" s="5" t="s">
        <v>20</v>
      </c>
      <c r="D26" s="5"/>
      <c r="E26" s="9">
        <f>E27</f>
        <v>329781.40000000002</v>
      </c>
      <c r="F26" s="9">
        <f>F27</f>
        <v>329781.40000000002</v>
      </c>
      <c r="G26" s="5"/>
      <c r="H26" s="5"/>
    </row>
    <row r="27" spans="1:8" ht="46.8" x14ac:dyDescent="0.3">
      <c r="A27" s="14"/>
      <c r="B27" s="6" t="s">
        <v>10</v>
      </c>
      <c r="C27" s="5" t="s">
        <v>20</v>
      </c>
      <c r="D27" s="5">
        <v>600</v>
      </c>
      <c r="E27" s="9">
        <f>329781.4</f>
        <v>329781.40000000002</v>
      </c>
      <c r="F27" s="9">
        <f>329781.4</f>
        <v>329781.40000000002</v>
      </c>
      <c r="G27" s="5"/>
      <c r="H27" s="5"/>
    </row>
    <row r="28" spans="1:8" ht="60.75" customHeight="1" x14ac:dyDescent="0.3">
      <c r="A28" s="14"/>
      <c r="B28" s="6" t="s">
        <v>21</v>
      </c>
      <c r="C28" s="5" t="s">
        <v>22</v>
      </c>
      <c r="D28" s="5"/>
      <c r="E28" s="9">
        <f>E29</f>
        <v>5188</v>
      </c>
      <c r="F28" s="9">
        <f>F29</f>
        <v>5188</v>
      </c>
      <c r="G28" s="5"/>
      <c r="H28" s="5"/>
    </row>
    <row r="29" spans="1:8" ht="46.8" x14ac:dyDescent="0.3">
      <c r="A29" s="14"/>
      <c r="B29" s="6" t="s">
        <v>10</v>
      </c>
      <c r="C29" s="5" t="s">
        <v>22</v>
      </c>
      <c r="D29" s="5">
        <v>600</v>
      </c>
      <c r="E29" s="9">
        <v>5188</v>
      </c>
      <c r="F29" s="9">
        <v>5188</v>
      </c>
      <c r="G29" s="5"/>
      <c r="H29" s="5"/>
    </row>
    <row r="30" spans="1:8" ht="32.25" customHeight="1" x14ac:dyDescent="0.3">
      <c r="A30" s="14"/>
      <c r="B30" s="6" t="s">
        <v>24</v>
      </c>
      <c r="C30" s="5" t="s">
        <v>25</v>
      </c>
      <c r="D30" s="5"/>
      <c r="E30" s="9">
        <f>E31+E39+E42</f>
        <v>491493</v>
      </c>
      <c r="F30" s="9">
        <f>F31+F39+F42</f>
        <v>493102.10000000003</v>
      </c>
      <c r="G30" s="5"/>
      <c r="H30" s="5"/>
    </row>
    <row r="31" spans="1:8" ht="46.5" customHeight="1" x14ac:dyDescent="0.3">
      <c r="A31" s="14"/>
      <c r="B31" s="6" t="s">
        <v>26</v>
      </c>
      <c r="C31" s="5" t="s">
        <v>27</v>
      </c>
      <c r="D31" s="5"/>
      <c r="E31" s="9">
        <f>E33+E36+E38</f>
        <v>483861.10000000003</v>
      </c>
      <c r="F31" s="9">
        <f>F33+F36+F38</f>
        <v>483861.10000000003</v>
      </c>
      <c r="G31" s="5"/>
      <c r="H31" s="5"/>
    </row>
    <row r="32" spans="1:8" ht="29.25" customHeight="1" x14ac:dyDescent="0.3">
      <c r="A32" s="14"/>
      <c r="B32" s="6" t="s">
        <v>9</v>
      </c>
      <c r="C32" s="5" t="s">
        <v>28</v>
      </c>
      <c r="D32" s="5"/>
      <c r="E32" s="9">
        <f>E33</f>
        <v>68703.600000000006</v>
      </c>
      <c r="F32" s="9">
        <f>F33</f>
        <v>68703.600000000006</v>
      </c>
      <c r="G32" s="5"/>
      <c r="H32" s="5"/>
    </row>
    <row r="33" spans="1:8" ht="46.8" x14ac:dyDescent="0.3">
      <c r="A33" s="14"/>
      <c r="B33" s="6" t="s">
        <v>10</v>
      </c>
      <c r="C33" s="5" t="s">
        <v>28</v>
      </c>
      <c r="D33" s="5">
        <v>600</v>
      </c>
      <c r="E33" s="9">
        <v>68703.600000000006</v>
      </c>
      <c r="F33" s="9">
        <v>68703.600000000006</v>
      </c>
      <c r="G33" s="5"/>
      <c r="H33" s="5"/>
    </row>
    <row r="34" spans="1:8" ht="108.75" customHeight="1" x14ac:dyDescent="0.3">
      <c r="A34" s="14"/>
      <c r="B34" s="6" t="s">
        <v>304</v>
      </c>
      <c r="C34" s="5"/>
      <c r="D34" s="5"/>
      <c r="E34" s="9"/>
      <c r="F34" s="9"/>
      <c r="G34" s="5"/>
      <c r="H34" s="5"/>
    </row>
    <row r="35" spans="1:8" ht="60.75" customHeight="1" x14ac:dyDescent="0.3">
      <c r="A35" s="14"/>
      <c r="B35" s="6" t="s">
        <v>305</v>
      </c>
      <c r="C35" s="5" t="s">
        <v>29</v>
      </c>
      <c r="D35" s="5"/>
      <c r="E35" s="9">
        <f>E36</f>
        <v>3951.1</v>
      </c>
      <c r="F35" s="9">
        <f>F36</f>
        <v>3951.1</v>
      </c>
      <c r="G35" s="5"/>
      <c r="H35" s="5"/>
    </row>
    <row r="36" spans="1:8" ht="46.8" x14ac:dyDescent="0.3">
      <c r="A36" s="14"/>
      <c r="B36" s="6" t="s">
        <v>10</v>
      </c>
      <c r="C36" s="5" t="s">
        <v>29</v>
      </c>
      <c r="D36" s="5">
        <v>600</v>
      </c>
      <c r="E36" s="9">
        <v>3951.1</v>
      </c>
      <c r="F36" s="9">
        <v>3951.1</v>
      </c>
      <c r="G36" s="5"/>
      <c r="H36" s="5"/>
    </row>
    <row r="37" spans="1:8" ht="61.5" customHeight="1" x14ac:dyDescent="0.3">
      <c r="A37" s="14"/>
      <c r="B37" s="6" t="s">
        <v>30</v>
      </c>
      <c r="C37" s="5" t="s">
        <v>31</v>
      </c>
      <c r="D37" s="5"/>
      <c r="E37" s="9">
        <f>E38</f>
        <v>411206.40000000002</v>
      </c>
      <c r="F37" s="9">
        <f>F38</f>
        <v>411206.40000000002</v>
      </c>
      <c r="G37" s="5"/>
      <c r="H37" s="5"/>
    </row>
    <row r="38" spans="1:8" ht="46.8" x14ac:dyDescent="0.3">
      <c r="A38" s="14"/>
      <c r="B38" s="6" t="s">
        <v>10</v>
      </c>
      <c r="C38" s="5" t="s">
        <v>31</v>
      </c>
      <c r="D38" s="5">
        <v>600</v>
      </c>
      <c r="E38" s="9">
        <v>411206.40000000002</v>
      </c>
      <c r="F38" s="9">
        <v>411206.40000000002</v>
      </c>
      <c r="G38" s="5"/>
      <c r="H38" s="5"/>
    </row>
    <row r="39" spans="1:8" ht="30" customHeight="1" x14ac:dyDescent="0.3">
      <c r="A39" s="14"/>
      <c r="B39" s="6" t="s">
        <v>307</v>
      </c>
      <c r="C39" s="5" t="s">
        <v>32</v>
      </c>
      <c r="D39" s="5"/>
      <c r="E39" s="9">
        <f>E40</f>
        <v>1524.3</v>
      </c>
      <c r="F39" s="9">
        <f>F40</f>
        <v>1524.3</v>
      </c>
      <c r="G39" s="5"/>
      <c r="H39" s="5"/>
    </row>
    <row r="40" spans="1:8" ht="172.5" customHeight="1" x14ac:dyDescent="0.3">
      <c r="A40" s="14"/>
      <c r="B40" s="6" t="s">
        <v>348</v>
      </c>
      <c r="C40" s="5" t="s">
        <v>35</v>
      </c>
      <c r="D40" s="5"/>
      <c r="E40" s="9">
        <f>E41</f>
        <v>1524.3</v>
      </c>
      <c r="F40" s="9">
        <f>F41</f>
        <v>1524.3</v>
      </c>
      <c r="G40" s="5"/>
      <c r="H40" s="5"/>
    </row>
    <row r="41" spans="1:8" ht="46.8" x14ac:dyDescent="0.3">
      <c r="A41" s="14"/>
      <c r="B41" s="6" t="s">
        <v>10</v>
      </c>
      <c r="C41" s="5" t="s">
        <v>35</v>
      </c>
      <c r="D41" s="5">
        <v>600</v>
      </c>
      <c r="E41" s="9">
        <v>1524.3</v>
      </c>
      <c r="F41" s="9">
        <v>1524.3</v>
      </c>
      <c r="G41" s="5"/>
      <c r="H41" s="5"/>
    </row>
    <row r="42" spans="1:8" ht="29.25" customHeight="1" x14ac:dyDescent="0.3">
      <c r="A42" s="14"/>
      <c r="B42" s="6" t="s">
        <v>306</v>
      </c>
      <c r="C42" s="5" t="s">
        <v>36</v>
      </c>
      <c r="D42" s="5"/>
      <c r="E42" s="9">
        <f>E43+E46</f>
        <v>6107.6</v>
      </c>
      <c r="F42" s="9">
        <f>F43+F46</f>
        <v>7716.7000000000007</v>
      </c>
      <c r="G42" s="5"/>
      <c r="H42" s="5"/>
    </row>
    <row r="43" spans="1:8" ht="30" customHeight="1" x14ac:dyDescent="0.3">
      <c r="A43" s="14"/>
      <c r="B43" s="6" t="s">
        <v>34</v>
      </c>
      <c r="C43" s="5" t="s">
        <v>37</v>
      </c>
      <c r="D43" s="5"/>
      <c r="E43" s="9">
        <f>E44+E45</f>
        <v>3328.7</v>
      </c>
      <c r="F43" s="9">
        <f>F44+F45</f>
        <v>4937.8</v>
      </c>
      <c r="G43" s="5"/>
      <c r="H43" s="5"/>
    </row>
    <row r="44" spans="1:8" ht="29.25" customHeight="1" x14ac:dyDescent="0.3">
      <c r="A44" s="14"/>
      <c r="B44" s="6" t="s">
        <v>15</v>
      </c>
      <c r="C44" s="5" t="s">
        <v>37</v>
      </c>
      <c r="D44" s="5">
        <v>200</v>
      </c>
      <c r="E44" s="9">
        <v>0</v>
      </c>
      <c r="F44" s="9">
        <v>0</v>
      </c>
      <c r="G44" s="5"/>
      <c r="H44" s="5"/>
    </row>
    <row r="45" spans="1:8" ht="46.8" x14ac:dyDescent="0.3">
      <c r="A45" s="14"/>
      <c r="B45" s="6" t="s">
        <v>10</v>
      </c>
      <c r="C45" s="5" t="s">
        <v>37</v>
      </c>
      <c r="D45" s="5">
        <v>600</v>
      </c>
      <c r="E45" s="9">
        <v>3328.7</v>
      </c>
      <c r="F45" s="9">
        <v>4937.8</v>
      </c>
      <c r="G45" s="5"/>
      <c r="H45" s="5"/>
    </row>
    <row r="46" spans="1:8" ht="77.25" customHeight="1" x14ac:dyDescent="0.3">
      <c r="A46" s="14"/>
      <c r="B46" s="6" t="s">
        <v>38</v>
      </c>
      <c r="C46" s="5" t="s">
        <v>39</v>
      </c>
      <c r="D46" s="5"/>
      <c r="E46" s="9">
        <f>E47</f>
        <v>2778.9</v>
      </c>
      <c r="F46" s="9">
        <f>F47</f>
        <v>2778.9</v>
      </c>
      <c r="G46" s="5"/>
      <c r="H46" s="5"/>
    </row>
    <row r="47" spans="1:8" ht="46.8" x14ac:dyDescent="0.3">
      <c r="A47" s="14"/>
      <c r="B47" s="6" t="s">
        <v>10</v>
      </c>
      <c r="C47" s="5" t="s">
        <v>39</v>
      </c>
      <c r="D47" s="5">
        <v>600</v>
      </c>
      <c r="E47" s="9">
        <v>2778.9</v>
      </c>
      <c r="F47" s="9">
        <v>2778.9</v>
      </c>
      <c r="G47" s="5"/>
      <c r="H47" s="5"/>
    </row>
    <row r="48" spans="1:8" ht="31.2" x14ac:dyDescent="0.3">
      <c r="A48" s="14"/>
      <c r="B48" s="6" t="s">
        <v>40</v>
      </c>
      <c r="C48" s="5" t="s">
        <v>41</v>
      </c>
      <c r="D48" s="5"/>
      <c r="E48" s="9">
        <f>E49+E54</f>
        <v>74251.3</v>
      </c>
      <c r="F48" s="9">
        <f>F49+F54</f>
        <v>74251.3</v>
      </c>
      <c r="G48" s="5"/>
      <c r="H48" s="5"/>
    </row>
    <row r="49" spans="1:8" ht="45" customHeight="1" x14ac:dyDescent="0.3">
      <c r="A49" s="14"/>
      <c r="B49" s="6" t="s">
        <v>309</v>
      </c>
      <c r="C49" s="5" t="s">
        <v>42</v>
      </c>
      <c r="D49" s="5"/>
      <c r="E49" s="9">
        <f>E50+E52</f>
        <v>74069</v>
      </c>
      <c r="F49" s="9">
        <f>F50+F52</f>
        <v>74069</v>
      </c>
      <c r="G49" s="5"/>
      <c r="H49" s="5"/>
    </row>
    <row r="50" spans="1:8" ht="30.75" customHeight="1" x14ac:dyDescent="0.3">
      <c r="A50" s="14"/>
      <c r="B50" s="6" t="s">
        <v>9</v>
      </c>
      <c r="C50" s="5" t="s">
        <v>43</v>
      </c>
      <c r="D50" s="5"/>
      <c r="E50" s="9">
        <f>E51</f>
        <v>73352.2</v>
      </c>
      <c r="F50" s="9">
        <f>F51</f>
        <v>73352.2</v>
      </c>
      <c r="G50" s="5"/>
      <c r="H50" s="5"/>
    </row>
    <row r="51" spans="1:8" ht="46.8" x14ac:dyDescent="0.3">
      <c r="A51" s="14"/>
      <c r="B51" s="6" t="s">
        <v>10</v>
      </c>
      <c r="C51" s="5" t="s">
        <v>43</v>
      </c>
      <c r="D51" s="5">
        <v>600</v>
      </c>
      <c r="E51" s="9">
        <v>73352.2</v>
      </c>
      <c r="F51" s="9">
        <v>73352.2</v>
      </c>
      <c r="G51" s="5"/>
      <c r="H51" s="5"/>
    </row>
    <row r="52" spans="1:8" ht="173.25" customHeight="1" x14ac:dyDescent="0.3">
      <c r="A52" s="14"/>
      <c r="B52" s="6" t="s">
        <v>16</v>
      </c>
      <c r="C52" s="5" t="s">
        <v>45</v>
      </c>
      <c r="D52" s="5"/>
      <c r="E52" s="9">
        <f>E53</f>
        <v>716.8</v>
      </c>
      <c r="F52" s="9">
        <f>F53</f>
        <v>716.8</v>
      </c>
      <c r="G52" s="5"/>
      <c r="H52" s="5"/>
    </row>
    <row r="53" spans="1:8" ht="46.8" x14ac:dyDescent="0.3">
      <c r="A53" s="14"/>
      <c r="B53" s="6" t="s">
        <v>10</v>
      </c>
      <c r="C53" s="5" t="s">
        <v>45</v>
      </c>
      <c r="D53" s="5">
        <v>600</v>
      </c>
      <c r="E53" s="9">
        <v>716.8</v>
      </c>
      <c r="F53" s="9">
        <v>716.8</v>
      </c>
      <c r="G53" s="5"/>
      <c r="H53" s="5"/>
    </row>
    <row r="54" spans="1:8" ht="45.75" customHeight="1" x14ac:dyDescent="0.3">
      <c r="A54" s="14"/>
      <c r="B54" s="6" t="s">
        <v>310</v>
      </c>
      <c r="C54" s="5" t="s">
        <v>46</v>
      </c>
      <c r="D54" s="5"/>
      <c r="E54" s="9">
        <f>E55</f>
        <v>182.3</v>
      </c>
      <c r="F54" s="9">
        <f>F55</f>
        <v>182.3</v>
      </c>
      <c r="G54" s="5"/>
      <c r="H54" s="5"/>
    </row>
    <row r="55" spans="1:8" ht="156" customHeight="1" x14ac:dyDescent="0.3">
      <c r="A55" s="14"/>
      <c r="B55" s="6" t="s">
        <v>47</v>
      </c>
      <c r="C55" s="5" t="s">
        <v>48</v>
      </c>
      <c r="D55" s="5"/>
      <c r="E55" s="9">
        <f>E56</f>
        <v>182.3</v>
      </c>
      <c r="F55" s="9">
        <f>F56</f>
        <v>182.3</v>
      </c>
      <c r="G55" s="5"/>
      <c r="H55" s="5"/>
    </row>
    <row r="56" spans="1:8" ht="46.8" x14ac:dyDescent="0.3">
      <c r="A56" s="14"/>
      <c r="B56" s="6" t="s">
        <v>10</v>
      </c>
      <c r="C56" s="5" t="s">
        <v>48</v>
      </c>
      <c r="D56" s="5">
        <v>600</v>
      </c>
      <c r="E56" s="9">
        <v>182.3</v>
      </c>
      <c r="F56" s="9">
        <v>182.3</v>
      </c>
      <c r="G56" s="5"/>
      <c r="H56" s="5"/>
    </row>
    <row r="57" spans="1:8" ht="46.8" x14ac:dyDescent="0.3">
      <c r="A57" s="14"/>
      <c r="B57" s="6" t="s">
        <v>49</v>
      </c>
      <c r="C57" s="5" t="s">
        <v>50</v>
      </c>
      <c r="D57" s="5"/>
      <c r="E57" s="9">
        <f>E58+E61+E64+E67+E72+E77</f>
        <v>49971.100000000006</v>
      </c>
      <c r="F57" s="9">
        <f>F58+F61+F64+F67+F72+F77</f>
        <v>49971.100000000006</v>
      </c>
      <c r="G57" s="5"/>
      <c r="H57" s="5"/>
    </row>
    <row r="58" spans="1:8" ht="62.4" x14ac:dyDescent="0.3">
      <c r="A58" s="14"/>
      <c r="B58" s="6" t="s">
        <v>311</v>
      </c>
      <c r="C58" s="5" t="s">
        <v>51</v>
      </c>
      <c r="D58" s="5"/>
      <c r="E58" s="9">
        <f>E59</f>
        <v>3720.8</v>
      </c>
      <c r="F58" s="9">
        <f>F59</f>
        <v>3720.8</v>
      </c>
      <c r="G58" s="5"/>
      <c r="H58" s="5"/>
    </row>
    <row r="59" spans="1:8" ht="46.8" x14ac:dyDescent="0.3">
      <c r="A59" s="14"/>
      <c r="B59" s="6" t="s">
        <v>9</v>
      </c>
      <c r="C59" s="5" t="s">
        <v>52</v>
      </c>
      <c r="D59" s="5"/>
      <c r="E59" s="9">
        <f>E60</f>
        <v>3720.8</v>
      </c>
      <c r="F59" s="9">
        <f>F60</f>
        <v>3720.8</v>
      </c>
      <c r="G59" s="5"/>
      <c r="H59" s="5"/>
    </row>
    <row r="60" spans="1:8" ht="46.8" x14ac:dyDescent="0.3">
      <c r="A60" s="14"/>
      <c r="B60" s="6" t="s">
        <v>10</v>
      </c>
      <c r="C60" s="5" t="s">
        <v>52</v>
      </c>
      <c r="D60" s="5">
        <v>600</v>
      </c>
      <c r="E60" s="9">
        <v>3720.8</v>
      </c>
      <c r="F60" s="9">
        <v>3720.8</v>
      </c>
      <c r="G60" s="5"/>
      <c r="H60" s="5"/>
    </row>
    <row r="61" spans="1:8" ht="108" customHeight="1" x14ac:dyDescent="0.3">
      <c r="A61" s="14"/>
      <c r="B61" s="6" t="s">
        <v>312</v>
      </c>
      <c r="C61" s="5" t="s">
        <v>53</v>
      </c>
      <c r="D61" s="5"/>
      <c r="E61" s="9">
        <f>E62</f>
        <v>3196.7</v>
      </c>
      <c r="F61" s="9">
        <f>F62</f>
        <v>3196.7</v>
      </c>
      <c r="G61" s="5"/>
      <c r="H61" s="5"/>
    </row>
    <row r="62" spans="1:8" ht="46.8" x14ac:dyDescent="0.3">
      <c r="A62" s="14"/>
      <c r="B62" s="6" t="s">
        <v>9</v>
      </c>
      <c r="C62" s="5" t="s">
        <v>54</v>
      </c>
      <c r="D62" s="5"/>
      <c r="E62" s="9">
        <f>E63</f>
        <v>3196.7</v>
      </c>
      <c r="F62" s="9">
        <f>F63</f>
        <v>3196.7</v>
      </c>
      <c r="G62" s="5"/>
      <c r="H62" s="5"/>
    </row>
    <row r="63" spans="1:8" ht="46.8" x14ac:dyDescent="0.3">
      <c r="A63" s="14"/>
      <c r="B63" s="6" t="s">
        <v>10</v>
      </c>
      <c r="C63" s="5" t="s">
        <v>54</v>
      </c>
      <c r="D63" s="5">
        <v>600</v>
      </c>
      <c r="E63" s="9">
        <v>3196.7</v>
      </c>
      <c r="F63" s="9">
        <v>3196.7</v>
      </c>
    </row>
    <row r="64" spans="1:8" ht="78" x14ac:dyDescent="0.3">
      <c r="A64" s="14"/>
      <c r="B64" s="6" t="s">
        <v>313</v>
      </c>
      <c r="C64" s="5" t="s">
        <v>55</v>
      </c>
      <c r="D64" s="5"/>
      <c r="E64" s="9">
        <f>E65</f>
        <v>7364.2</v>
      </c>
      <c r="F64" s="9">
        <f>F65</f>
        <v>7364.2</v>
      </c>
    </row>
    <row r="65" spans="1:6" ht="46.8" x14ac:dyDescent="0.3">
      <c r="A65" s="14"/>
      <c r="B65" s="6" t="s">
        <v>9</v>
      </c>
      <c r="C65" s="5" t="s">
        <v>56</v>
      </c>
      <c r="D65" s="5"/>
      <c r="E65" s="9">
        <f>E66</f>
        <v>7364.2</v>
      </c>
      <c r="F65" s="9">
        <f>F66</f>
        <v>7364.2</v>
      </c>
    </row>
    <row r="66" spans="1:6" ht="46.8" x14ac:dyDescent="0.3">
      <c r="A66" s="14"/>
      <c r="B66" s="6" t="s">
        <v>10</v>
      </c>
      <c r="C66" s="5" t="s">
        <v>56</v>
      </c>
      <c r="D66" s="5">
        <v>600</v>
      </c>
      <c r="E66" s="9">
        <v>7364.2</v>
      </c>
      <c r="F66" s="9">
        <v>7364.2</v>
      </c>
    </row>
    <row r="67" spans="1:6" ht="46.8" x14ac:dyDescent="0.3">
      <c r="A67" s="14"/>
      <c r="B67" s="6" t="s">
        <v>314</v>
      </c>
      <c r="C67" s="5" t="s">
        <v>57</v>
      </c>
      <c r="D67" s="5"/>
      <c r="E67" s="9">
        <f>E68</f>
        <v>27843.4</v>
      </c>
      <c r="F67" s="9">
        <f>F68</f>
        <v>27843.4</v>
      </c>
    </row>
    <row r="68" spans="1:6" ht="46.8" x14ac:dyDescent="0.3">
      <c r="A68" s="14"/>
      <c r="B68" s="6" t="s">
        <v>9</v>
      </c>
      <c r="C68" s="5" t="s">
        <v>58</v>
      </c>
      <c r="D68" s="5"/>
      <c r="E68" s="9">
        <f>E69+E70+E71</f>
        <v>27843.4</v>
      </c>
      <c r="F68" s="9">
        <f>F69+F70+F71</f>
        <v>27843.4</v>
      </c>
    </row>
    <row r="69" spans="1:6" ht="94.5" customHeight="1" x14ac:dyDescent="0.3">
      <c r="A69" s="14"/>
      <c r="B69" s="6" t="s">
        <v>59</v>
      </c>
      <c r="C69" s="5" t="s">
        <v>58</v>
      </c>
      <c r="D69" s="5">
        <v>100</v>
      </c>
      <c r="E69" s="9">
        <v>23019.1</v>
      </c>
      <c r="F69" s="9">
        <v>23019.1</v>
      </c>
    </row>
    <row r="70" spans="1:6" ht="30" customHeight="1" x14ac:dyDescent="0.3">
      <c r="A70" s="14"/>
      <c r="B70" s="6" t="s">
        <v>15</v>
      </c>
      <c r="C70" s="5" t="s">
        <v>58</v>
      </c>
      <c r="D70" s="5">
        <v>200</v>
      </c>
      <c r="E70" s="9">
        <v>4808.3999999999996</v>
      </c>
      <c r="F70" s="9">
        <v>4808.3999999999996</v>
      </c>
    </row>
    <row r="71" spans="1:6" ht="15.6" x14ac:dyDescent="0.3">
      <c r="A71" s="14"/>
      <c r="B71" s="6" t="s">
        <v>60</v>
      </c>
      <c r="C71" s="5" t="s">
        <v>58</v>
      </c>
      <c r="D71" s="5">
        <v>800</v>
      </c>
      <c r="E71" s="9">
        <v>15.9</v>
      </c>
      <c r="F71" s="9">
        <v>15.9</v>
      </c>
    </row>
    <row r="72" spans="1:6" ht="62.4" x14ac:dyDescent="0.3">
      <c r="A72" s="14"/>
      <c r="B72" s="6" t="s">
        <v>315</v>
      </c>
      <c r="C72" s="5" t="s">
        <v>61</v>
      </c>
      <c r="D72" s="5"/>
      <c r="E72" s="9">
        <f>E73</f>
        <v>7690</v>
      </c>
      <c r="F72" s="9">
        <f>F73</f>
        <v>7690</v>
      </c>
    </row>
    <row r="73" spans="1:6" ht="31.2" x14ac:dyDescent="0.3">
      <c r="A73" s="14"/>
      <c r="B73" s="6" t="s">
        <v>62</v>
      </c>
      <c r="C73" s="5" t="s">
        <v>63</v>
      </c>
      <c r="D73" s="5"/>
      <c r="E73" s="9">
        <f>E74+E75+E76</f>
        <v>7690</v>
      </c>
      <c r="F73" s="9">
        <f>F74+F75+F76</f>
        <v>7690</v>
      </c>
    </row>
    <row r="74" spans="1:6" ht="92.25" customHeight="1" x14ac:dyDescent="0.3">
      <c r="A74" s="14"/>
      <c r="B74" s="6" t="s">
        <v>59</v>
      </c>
      <c r="C74" s="5" t="s">
        <v>63</v>
      </c>
      <c r="D74" s="5">
        <v>100</v>
      </c>
      <c r="E74" s="9">
        <v>7371.4</v>
      </c>
      <c r="F74" s="9">
        <v>7371.4</v>
      </c>
    </row>
    <row r="75" spans="1:6" ht="31.5" customHeight="1" x14ac:dyDescent="0.3">
      <c r="A75" s="14"/>
      <c r="B75" s="6" t="s">
        <v>15</v>
      </c>
      <c r="C75" s="5" t="s">
        <v>63</v>
      </c>
      <c r="D75" s="5">
        <v>200</v>
      </c>
      <c r="E75" s="9">
        <v>315.5</v>
      </c>
      <c r="F75" s="9">
        <v>315.5</v>
      </c>
    </row>
    <row r="76" spans="1:6" ht="15.6" x14ac:dyDescent="0.3">
      <c r="A76" s="14"/>
      <c r="B76" s="6" t="s">
        <v>60</v>
      </c>
      <c r="C76" s="5" t="s">
        <v>63</v>
      </c>
      <c r="D76" s="5">
        <v>800</v>
      </c>
      <c r="E76" s="9">
        <v>3.1</v>
      </c>
      <c r="F76" s="9">
        <v>3.1</v>
      </c>
    </row>
    <row r="77" spans="1:6" ht="46.8" x14ac:dyDescent="0.3">
      <c r="A77" s="14"/>
      <c r="B77" s="6" t="s">
        <v>316</v>
      </c>
      <c r="C77" s="5" t="s">
        <v>292</v>
      </c>
      <c r="D77" s="5"/>
      <c r="E77" s="9">
        <f>E78</f>
        <v>156</v>
      </c>
      <c r="F77" s="9">
        <f>F78</f>
        <v>156</v>
      </c>
    </row>
    <row r="78" spans="1:6" ht="78" x14ac:dyDescent="0.3">
      <c r="A78" s="14"/>
      <c r="B78" s="6" t="s">
        <v>64</v>
      </c>
      <c r="C78" s="5" t="s">
        <v>65</v>
      </c>
      <c r="D78" s="5"/>
      <c r="E78" s="9">
        <f>E79</f>
        <v>156</v>
      </c>
      <c r="F78" s="9">
        <f>F79</f>
        <v>156</v>
      </c>
    </row>
    <row r="79" spans="1:6" ht="31.2" x14ac:dyDescent="0.3">
      <c r="A79" s="14"/>
      <c r="B79" s="6" t="s">
        <v>66</v>
      </c>
      <c r="C79" s="5" t="s">
        <v>65</v>
      </c>
      <c r="D79" s="5">
        <v>300</v>
      </c>
      <c r="E79" s="9">
        <v>156</v>
      </c>
      <c r="F79" s="9">
        <v>156</v>
      </c>
    </row>
    <row r="80" spans="1:6" ht="46.8" x14ac:dyDescent="0.3">
      <c r="A80" s="14"/>
      <c r="B80" s="6" t="s">
        <v>67</v>
      </c>
      <c r="C80" s="5" t="s">
        <v>68</v>
      </c>
      <c r="D80" s="5"/>
      <c r="E80" s="9">
        <f>E81</f>
        <v>7010.2999999999993</v>
      </c>
      <c r="F80" s="9">
        <f>F81</f>
        <v>6983.7999999999993</v>
      </c>
    </row>
    <row r="81" spans="1:6" ht="46.8" x14ac:dyDescent="0.3">
      <c r="A81" s="14"/>
      <c r="B81" s="6" t="s">
        <v>317</v>
      </c>
      <c r="C81" s="5" t="s">
        <v>69</v>
      </c>
      <c r="D81" s="5"/>
      <c r="E81" s="9">
        <f>E82+E84+E86</f>
        <v>7010.2999999999993</v>
      </c>
      <c r="F81" s="9">
        <f>F82+F84+F86</f>
        <v>6983.7999999999993</v>
      </c>
    </row>
    <row r="82" spans="1:6" ht="30" customHeight="1" x14ac:dyDescent="0.3">
      <c r="A82" s="14"/>
      <c r="B82" s="6" t="s">
        <v>70</v>
      </c>
      <c r="C82" s="5" t="s">
        <v>71</v>
      </c>
      <c r="D82" s="5"/>
      <c r="E82" s="9">
        <f>E83</f>
        <v>0</v>
      </c>
      <c r="F82" s="9">
        <f>F83</f>
        <v>0</v>
      </c>
    </row>
    <row r="83" spans="1:6" ht="46.8" x14ac:dyDescent="0.3">
      <c r="A83" s="14"/>
      <c r="B83" s="6" t="s">
        <v>10</v>
      </c>
      <c r="C83" s="5" t="s">
        <v>71</v>
      </c>
      <c r="D83" s="5">
        <v>600</v>
      </c>
      <c r="E83" s="9">
        <v>0</v>
      </c>
      <c r="F83" s="9">
        <v>0</v>
      </c>
    </row>
    <row r="84" spans="1:6" ht="46.8" x14ac:dyDescent="0.3">
      <c r="A84" s="14"/>
      <c r="B84" s="6" t="s">
        <v>72</v>
      </c>
      <c r="C84" s="5" t="s">
        <v>73</v>
      </c>
      <c r="D84" s="5"/>
      <c r="E84" s="9">
        <f>E85</f>
        <v>4396.3999999999996</v>
      </c>
      <c r="F84" s="9">
        <f>F85</f>
        <v>4369.8999999999996</v>
      </c>
    </row>
    <row r="85" spans="1:6" ht="46.8" x14ac:dyDescent="0.3">
      <c r="A85" s="14"/>
      <c r="B85" s="6" t="s">
        <v>10</v>
      </c>
      <c r="C85" s="5" t="s">
        <v>73</v>
      </c>
      <c r="D85" s="5">
        <v>600</v>
      </c>
      <c r="E85" s="9">
        <v>4396.3999999999996</v>
      </c>
      <c r="F85" s="9">
        <v>4369.8999999999996</v>
      </c>
    </row>
    <row r="86" spans="1:6" ht="46.8" x14ac:dyDescent="0.3">
      <c r="A86" s="14"/>
      <c r="B86" s="6" t="s">
        <v>72</v>
      </c>
      <c r="C86" s="5" t="s">
        <v>77</v>
      </c>
      <c r="D86" s="5"/>
      <c r="E86" s="9">
        <f>E87</f>
        <v>2613.9</v>
      </c>
      <c r="F86" s="9">
        <f>F87</f>
        <v>2613.9</v>
      </c>
    </row>
    <row r="87" spans="1:6" ht="46.8" x14ac:dyDescent="0.3">
      <c r="A87" s="14"/>
      <c r="B87" s="6" t="s">
        <v>10</v>
      </c>
      <c r="C87" s="5" t="s">
        <v>77</v>
      </c>
      <c r="D87" s="5">
        <v>600</v>
      </c>
      <c r="E87" s="9">
        <v>2613.9</v>
      </c>
      <c r="F87" s="9">
        <v>2613.9</v>
      </c>
    </row>
    <row r="88" spans="1:6" s="30" customFormat="1" ht="62.25" customHeight="1" x14ac:dyDescent="0.3">
      <c r="A88" s="15">
        <v>2</v>
      </c>
      <c r="B88" s="18" t="s">
        <v>75</v>
      </c>
      <c r="C88" s="15" t="s">
        <v>76</v>
      </c>
      <c r="D88" s="15"/>
      <c r="E88" s="31">
        <f>E89+E97</f>
        <v>79034.799999999988</v>
      </c>
      <c r="F88" s="31">
        <f>F89+F97</f>
        <v>79034.799999999988</v>
      </c>
    </row>
    <row r="89" spans="1:6" ht="78" x14ac:dyDescent="0.3">
      <c r="A89" s="14"/>
      <c r="B89" s="6" t="s">
        <v>78</v>
      </c>
      <c r="C89" s="5" t="s">
        <v>79</v>
      </c>
      <c r="D89" s="5"/>
      <c r="E89" s="9">
        <f>E90</f>
        <v>76916.399999999994</v>
      </c>
      <c r="F89" s="9">
        <f>F90</f>
        <v>76916.399999999994</v>
      </c>
    </row>
    <row r="90" spans="1:6" ht="62.4" x14ac:dyDescent="0.3">
      <c r="A90" s="14"/>
      <c r="B90" s="6" t="s">
        <v>318</v>
      </c>
      <c r="C90" s="5" t="s">
        <v>80</v>
      </c>
      <c r="D90" s="5"/>
      <c r="E90" s="9">
        <f>E92+E94+E96</f>
        <v>76916.399999999994</v>
      </c>
      <c r="F90" s="9">
        <f>F92+F94+F96</f>
        <v>76916.399999999994</v>
      </c>
    </row>
    <row r="91" spans="1:6" ht="31.5" customHeight="1" x14ac:dyDescent="0.3">
      <c r="A91" s="14"/>
      <c r="B91" s="6" t="s">
        <v>81</v>
      </c>
      <c r="C91" s="5" t="s">
        <v>82</v>
      </c>
      <c r="D91" s="5"/>
      <c r="E91" s="9">
        <f>E92</f>
        <v>66027.3</v>
      </c>
      <c r="F91" s="9">
        <f>F92</f>
        <v>66027.3</v>
      </c>
    </row>
    <row r="92" spans="1:6" ht="46.8" x14ac:dyDescent="0.3">
      <c r="A92" s="14"/>
      <c r="B92" s="6" t="s">
        <v>10</v>
      </c>
      <c r="C92" s="5" t="s">
        <v>82</v>
      </c>
      <c r="D92" s="5">
        <v>600</v>
      </c>
      <c r="E92" s="9">
        <v>66027.3</v>
      </c>
      <c r="F92" s="9">
        <v>66027.3</v>
      </c>
    </row>
    <row r="93" spans="1:6" ht="79.5" customHeight="1" x14ac:dyDescent="0.3">
      <c r="A93" s="14"/>
      <c r="B93" s="6" t="s">
        <v>44</v>
      </c>
      <c r="C93" s="5" t="s">
        <v>83</v>
      </c>
      <c r="D93" s="5"/>
      <c r="E93" s="9">
        <f>E94</f>
        <v>10801.7</v>
      </c>
      <c r="F93" s="9">
        <f>F94</f>
        <v>10801.7</v>
      </c>
    </row>
    <row r="94" spans="1:6" ht="46.8" x14ac:dyDescent="0.3">
      <c r="A94" s="14"/>
      <c r="B94" s="6" t="s">
        <v>10</v>
      </c>
      <c r="C94" s="5" t="s">
        <v>83</v>
      </c>
      <c r="D94" s="5">
        <v>600</v>
      </c>
      <c r="E94" s="9">
        <v>10801.7</v>
      </c>
      <c r="F94" s="9">
        <v>10801.7</v>
      </c>
    </row>
    <row r="95" spans="1:6" ht="191.25" customHeight="1" x14ac:dyDescent="0.3">
      <c r="A95" s="14"/>
      <c r="B95" s="6" t="s">
        <v>16</v>
      </c>
      <c r="C95" s="5" t="s">
        <v>84</v>
      </c>
      <c r="D95" s="5"/>
      <c r="E95" s="9">
        <f>E96</f>
        <v>87.4</v>
      </c>
      <c r="F95" s="9">
        <f>F96</f>
        <v>87.4</v>
      </c>
    </row>
    <row r="96" spans="1:6" ht="46.8" x14ac:dyDescent="0.3">
      <c r="A96" s="14"/>
      <c r="B96" s="6" t="s">
        <v>10</v>
      </c>
      <c r="C96" s="5" t="s">
        <v>84</v>
      </c>
      <c r="D96" s="5">
        <v>600</v>
      </c>
      <c r="E96" s="9">
        <v>87.4</v>
      </c>
      <c r="F96" s="9">
        <v>87.4</v>
      </c>
    </row>
    <row r="97" spans="1:6" ht="16.5" customHeight="1" x14ac:dyDescent="0.3">
      <c r="A97" s="14"/>
      <c r="B97" s="6" t="s">
        <v>85</v>
      </c>
      <c r="C97" s="5" t="s">
        <v>86</v>
      </c>
      <c r="D97" s="5"/>
      <c r="E97" s="9">
        <f>E98</f>
        <v>2118.3999999999996</v>
      </c>
      <c r="F97" s="9">
        <f>F98</f>
        <v>2118.3999999999996</v>
      </c>
    </row>
    <row r="98" spans="1:6" ht="46.8" x14ac:dyDescent="0.3">
      <c r="A98" s="14"/>
      <c r="B98" s="6" t="s">
        <v>319</v>
      </c>
      <c r="C98" s="5" t="s">
        <v>87</v>
      </c>
      <c r="D98" s="5"/>
      <c r="E98" s="9">
        <f>E99</f>
        <v>2118.3999999999996</v>
      </c>
      <c r="F98" s="9">
        <f>F99</f>
        <v>2118.3999999999996</v>
      </c>
    </row>
    <row r="99" spans="1:6" ht="31.2" x14ac:dyDescent="0.3">
      <c r="A99" s="14"/>
      <c r="B99" s="6" t="s">
        <v>62</v>
      </c>
      <c r="C99" s="5" t="s">
        <v>88</v>
      </c>
      <c r="D99" s="5"/>
      <c r="E99" s="9">
        <f>E100+E101+E102</f>
        <v>2118.3999999999996</v>
      </c>
      <c r="F99" s="9">
        <f>F100+F101+F102</f>
        <v>2118.3999999999996</v>
      </c>
    </row>
    <row r="100" spans="1:6" ht="95.25" customHeight="1" x14ac:dyDescent="0.3">
      <c r="A100" s="14"/>
      <c r="B100" s="6" t="s">
        <v>89</v>
      </c>
      <c r="C100" s="5" t="s">
        <v>88</v>
      </c>
      <c r="D100" s="5">
        <v>100</v>
      </c>
      <c r="E100" s="9">
        <v>2052.5</v>
      </c>
      <c r="F100" s="9">
        <v>2052.5</v>
      </c>
    </row>
    <row r="101" spans="1:6" ht="30" customHeight="1" x14ac:dyDescent="0.3">
      <c r="A101" s="14"/>
      <c r="B101" s="6" t="s">
        <v>15</v>
      </c>
      <c r="C101" s="5" t="s">
        <v>88</v>
      </c>
      <c r="D101" s="5">
        <v>200</v>
      </c>
      <c r="E101" s="9">
        <v>65.2</v>
      </c>
      <c r="F101" s="9">
        <v>65.2</v>
      </c>
    </row>
    <row r="102" spans="1:6" ht="15.6" x14ac:dyDescent="0.3">
      <c r="A102" s="14"/>
      <c r="B102" s="6" t="s">
        <v>60</v>
      </c>
      <c r="C102" s="5" t="s">
        <v>88</v>
      </c>
      <c r="D102" s="5">
        <v>800</v>
      </c>
      <c r="E102" s="9">
        <v>0.7</v>
      </c>
      <c r="F102" s="9">
        <v>0.7</v>
      </c>
    </row>
    <row r="103" spans="1:6" s="30" customFormat="1" ht="62.25" customHeight="1" x14ac:dyDescent="0.3">
      <c r="A103" s="15">
        <v>3</v>
      </c>
      <c r="B103" s="18" t="s">
        <v>90</v>
      </c>
      <c r="C103" s="15" t="s">
        <v>91</v>
      </c>
      <c r="D103" s="15"/>
      <c r="E103" s="31">
        <f>E104</f>
        <v>58172.900000000009</v>
      </c>
      <c r="F103" s="31">
        <f>F104</f>
        <v>58672.900000000009</v>
      </c>
    </row>
    <row r="104" spans="1:6" ht="31.2" x14ac:dyDescent="0.3">
      <c r="A104" s="14"/>
      <c r="B104" s="6" t="s">
        <v>92</v>
      </c>
      <c r="C104" s="5" t="s">
        <v>93</v>
      </c>
      <c r="D104" s="5"/>
      <c r="E104" s="9">
        <f>E105+E110+E113+E116</f>
        <v>58172.900000000009</v>
      </c>
      <c r="F104" s="9">
        <f>F105+F110+F113+F116</f>
        <v>58672.900000000009</v>
      </c>
    </row>
    <row r="105" spans="1:6" ht="46.8" x14ac:dyDescent="0.3">
      <c r="A105" s="14"/>
      <c r="B105" s="6" t="s">
        <v>320</v>
      </c>
      <c r="C105" s="5" t="s">
        <v>94</v>
      </c>
      <c r="D105" s="5"/>
      <c r="E105" s="9">
        <f>E106+E108</f>
        <v>45420.4</v>
      </c>
      <c r="F105" s="9">
        <f>F106+F108</f>
        <v>45420.4</v>
      </c>
    </row>
    <row r="106" spans="1:6" ht="171.75" customHeight="1" x14ac:dyDescent="0.3">
      <c r="A106" s="14"/>
      <c r="B106" s="6" t="s">
        <v>95</v>
      </c>
      <c r="C106" s="5" t="s">
        <v>96</v>
      </c>
      <c r="D106" s="5"/>
      <c r="E106" s="9">
        <f>E107</f>
        <v>3787</v>
      </c>
      <c r="F106" s="9">
        <f>F107</f>
        <v>3787</v>
      </c>
    </row>
    <row r="107" spans="1:6" ht="46.8" x14ac:dyDescent="0.3">
      <c r="A107" s="14"/>
      <c r="B107" s="6" t="s">
        <v>10</v>
      </c>
      <c r="C107" s="5" t="s">
        <v>96</v>
      </c>
      <c r="D107" s="5">
        <v>600</v>
      </c>
      <c r="E107" s="9">
        <v>3787</v>
      </c>
      <c r="F107" s="9">
        <v>3787</v>
      </c>
    </row>
    <row r="108" spans="1:6" ht="48.75" customHeight="1" x14ac:dyDescent="0.3">
      <c r="A108" s="14"/>
      <c r="B108" s="6" t="s">
        <v>97</v>
      </c>
      <c r="C108" s="5" t="s">
        <v>98</v>
      </c>
      <c r="D108" s="5"/>
      <c r="E108" s="9">
        <f>E109</f>
        <v>41633.4</v>
      </c>
      <c r="F108" s="9">
        <f>F109</f>
        <v>41633.4</v>
      </c>
    </row>
    <row r="109" spans="1:6" ht="46.8" x14ac:dyDescent="0.3">
      <c r="A109" s="14"/>
      <c r="B109" s="6" t="s">
        <v>10</v>
      </c>
      <c r="C109" s="5" t="s">
        <v>98</v>
      </c>
      <c r="D109" s="5">
        <v>600</v>
      </c>
      <c r="E109" s="9">
        <f>16843.8+21157.8+3631.8</f>
        <v>41633.4</v>
      </c>
      <c r="F109" s="9">
        <f>16843.8+21157.8+3631.8</f>
        <v>41633.4</v>
      </c>
    </row>
    <row r="110" spans="1:6" ht="31.2" x14ac:dyDescent="0.3">
      <c r="A110" s="14"/>
      <c r="B110" s="6" t="s">
        <v>321</v>
      </c>
      <c r="C110" s="5" t="s">
        <v>99</v>
      </c>
      <c r="D110" s="5"/>
      <c r="E110" s="9">
        <f>E111</f>
        <v>12295.7</v>
      </c>
      <c r="F110" s="9">
        <f>F111</f>
        <v>12295.7</v>
      </c>
    </row>
    <row r="111" spans="1:6" ht="172.5" customHeight="1" x14ac:dyDescent="0.3">
      <c r="A111" s="14"/>
      <c r="B111" s="6" t="s">
        <v>100</v>
      </c>
      <c r="C111" s="5" t="s">
        <v>101</v>
      </c>
      <c r="D111" s="5"/>
      <c r="E111" s="9">
        <f>E112</f>
        <v>12295.7</v>
      </c>
      <c r="F111" s="9">
        <f>F112</f>
        <v>12295.7</v>
      </c>
    </row>
    <row r="112" spans="1:6" ht="46.8" x14ac:dyDescent="0.3">
      <c r="A112" s="14"/>
      <c r="B112" s="6" t="s">
        <v>10</v>
      </c>
      <c r="C112" s="5" t="s">
        <v>101</v>
      </c>
      <c r="D112" s="5">
        <v>600</v>
      </c>
      <c r="E112" s="9">
        <v>12295.7</v>
      </c>
      <c r="F112" s="9">
        <v>12295.7</v>
      </c>
    </row>
    <row r="113" spans="1:6" ht="46.8" x14ac:dyDescent="0.3">
      <c r="A113" s="14"/>
      <c r="B113" s="6" t="s">
        <v>322</v>
      </c>
      <c r="C113" s="5" t="s">
        <v>102</v>
      </c>
      <c r="D113" s="5"/>
      <c r="E113" s="9">
        <f>E114</f>
        <v>456.8</v>
      </c>
      <c r="F113" s="9">
        <f>F114</f>
        <v>456.8</v>
      </c>
    </row>
    <row r="114" spans="1:6" ht="63" customHeight="1" x14ac:dyDescent="0.3">
      <c r="A114" s="14"/>
      <c r="B114" s="6" t="s">
        <v>103</v>
      </c>
      <c r="C114" s="5" t="s">
        <v>104</v>
      </c>
      <c r="D114" s="5"/>
      <c r="E114" s="9">
        <f>E115</f>
        <v>456.8</v>
      </c>
      <c r="F114" s="9">
        <f>F115</f>
        <v>456.8</v>
      </c>
    </row>
    <row r="115" spans="1:6" s="5" customFormat="1" ht="31.2" x14ac:dyDescent="0.3">
      <c r="A115" s="14"/>
      <c r="B115" s="6" t="s">
        <v>66</v>
      </c>
      <c r="C115" s="5" t="s">
        <v>104</v>
      </c>
      <c r="D115" s="5">
        <v>300</v>
      </c>
      <c r="E115" s="9">
        <v>456.8</v>
      </c>
      <c r="F115" s="9">
        <v>456.8</v>
      </c>
    </row>
    <row r="116" spans="1:6" s="5" customFormat="1" ht="31.5" customHeight="1" x14ac:dyDescent="0.3">
      <c r="A116" s="14"/>
      <c r="B116" s="6" t="s">
        <v>323</v>
      </c>
      <c r="C116" s="5" t="s">
        <v>105</v>
      </c>
      <c r="E116" s="9">
        <f>E117</f>
        <v>0</v>
      </c>
      <c r="F116" s="9">
        <f>F117</f>
        <v>500</v>
      </c>
    </row>
    <row r="117" spans="1:6" s="5" customFormat="1" ht="95.25" customHeight="1" x14ac:dyDescent="0.3">
      <c r="A117" s="14"/>
      <c r="B117" s="6" t="s">
        <v>106</v>
      </c>
      <c r="C117" s="5" t="s">
        <v>107</v>
      </c>
      <c r="E117" s="9">
        <f>E118</f>
        <v>0</v>
      </c>
      <c r="F117" s="9">
        <f>F118</f>
        <v>500</v>
      </c>
    </row>
    <row r="118" spans="1:6" s="5" customFormat="1" ht="46.8" x14ac:dyDescent="0.3">
      <c r="A118" s="14"/>
      <c r="B118" s="6" t="s">
        <v>10</v>
      </c>
      <c r="C118" s="5" t="s">
        <v>107</v>
      </c>
      <c r="D118" s="5">
        <v>600</v>
      </c>
      <c r="E118" s="9">
        <v>0</v>
      </c>
      <c r="F118" s="9">
        <v>500</v>
      </c>
    </row>
    <row r="119" spans="1:6" s="15" customFormat="1" ht="78" x14ac:dyDescent="0.3">
      <c r="A119" s="15">
        <v>4</v>
      </c>
      <c r="B119" s="18" t="s">
        <v>108</v>
      </c>
      <c r="C119" s="15" t="s">
        <v>109</v>
      </c>
      <c r="E119" s="31">
        <f>E120+E127</f>
        <v>104145.70000000001</v>
      </c>
      <c r="F119" s="31">
        <f>F120+F127</f>
        <v>104456.8</v>
      </c>
    </row>
    <row r="120" spans="1:6" s="5" customFormat="1" ht="31.2" x14ac:dyDescent="0.3">
      <c r="A120" s="14"/>
      <c r="B120" s="6" t="s">
        <v>110</v>
      </c>
      <c r="C120" s="5" t="s">
        <v>111</v>
      </c>
      <c r="E120" s="9">
        <f>E121+E124</f>
        <v>4248</v>
      </c>
      <c r="F120" s="9">
        <f>F121+F124</f>
        <v>4248</v>
      </c>
    </row>
    <row r="121" spans="1:6" s="5" customFormat="1" ht="61.5" customHeight="1" x14ac:dyDescent="0.3">
      <c r="A121" s="14"/>
      <c r="B121" s="6" t="s">
        <v>324</v>
      </c>
      <c r="C121" s="5" t="s">
        <v>112</v>
      </c>
      <c r="E121" s="9">
        <f>E122</f>
        <v>3985</v>
      </c>
      <c r="F121" s="9">
        <f>F122</f>
        <v>3985</v>
      </c>
    </row>
    <row r="122" spans="1:6" s="5" customFormat="1" ht="31.2" x14ac:dyDescent="0.3">
      <c r="A122" s="14"/>
      <c r="B122" s="6" t="s">
        <v>113</v>
      </c>
      <c r="C122" s="5" t="s">
        <v>114</v>
      </c>
      <c r="E122" s="9">
        <f>E123</f>
        <v>3985</v>
      </c>
      <c r="F122" s="9">
        <f>F123</f>
        <v>3985</v>
      </c>
    </row>
    <row r="123" spans="1:6" s="5" customFormat="1" ht="31.2" x14ac:dyDescent="0.3">
      <c r="A123" s="14"/>
      <c r="B123" s="6" t="s">
        <v>66</v>
      </c>
      <c r="C123" s="5" t="s">
        <v>114</v>
      </c>
      <c r="D123" s="5">
        <v>300</v>
      </c>
      <c r="E123" s="9">
        <v>3985</v>
      </c>
      <c r="F123" s="9">
        <v>3985</v>
      </c>
    </row>
    <row r="124" spans="1:6" s="5" customFormat="1" ht="47.25" customHeight="1" x14ac:dyDescent="0.3">
      <c r="A124" s="14"/>
      <c r="B124" s="6" t="s">
        <v>325</v>
      </c>
      <c r="C124" s="5" t="s">
        <v>115</v>
      </c>
      <c r="E124" s="9">
        <f>E125</f>
        <v>263</v>
      </c>
      <c r="F124" s="9">
        <f>F125</f>
        <v>263</v>
      </c>
    </row>
    <row r="125" spans="1:6" s="5" customFormat="1" ht="45" customHeight="1" x14ac:dyDescent="0.3">
      <c r="A125" s="14"/>
      <c r="B125" s="6" t="s">
        <v>116</v>
      </c>
      <c r="C125" s="5" t="s">
        <v>117</v>
      </c>
      <c r="E125" s="9">
        <f>E126</f>
        <v>263</v>
      </c>
      <c r="F125" s="9">
        <f>F126</f>
        <v>263</v>
      </c>
    </row>
    <row r="126" spans="1:6" s="5" customFormat="1" ht="31.2" x14ac:dyDescent="0.3">
      <c r="A126" s="14"/>
      <c r="B126" s="6" t="s">
        <v>66</v>
      </c>
      <c r="C126" s="5" t="s">
        <v>117</v>
      </c>
      <c r="D126" s="5">
        <v>300</v>
      </c>
      <c r="E126" s="9">
        <v>263</v>
      </c>
      <c r="F126" s="9">
        <v>263</v>
      </c>
    </row>
    <row r="127" spans="1:6" s="5" customFormat="1" ht="31.2" x14ac:dyDescent="0.3">
      <c r="A127" s="14"/>
      <c r="B127" s="6" t="s">
        <v>118</v>
      </c>
      <c r="C127" s="5" t="s">
        <v>119</v>
      </c>
      <c r="E127" s="9">
        <f>E128+E134+E140+E147+E150+E153+E158</f>
        <v>99897.700000000012</v>
      </c>
      <c r="F127" s="9">
        <f>F128+F134+F140+F147+F150+F153+F158</f>
        <v>100208.8</v>
      </c>
    </row>
    <row r="128" spans="1:6" s="5" customFormat="1" ht="126" customHeight="1" x14ac:dyDescent="0.3">
      <c r="A128" s="14"/>
      <c r="B128" s="6" t="s">
        <v>326</v>
      </c>
      <c r="C128" s="5" t="s">
        <v>124</v>
      </c>
      <c r="E128" s="9">
        <f>E129+E132</f>
        <v>1052.3000000000002</v>
      </c>
      <c r="F128" s="9">
        <f>F129+F132</f>
        <v>1052.3000000000002</v>
      </c>
    </row>
    <row r="129" spans="1:6" s="5" customFormat="1" ht="95.25" customHeight="1" x14ac:dyDescent="0.3">
      <c r="A129" s="14"/>
      <c r="B129" s="6" t="s">
        <v>120</v>
      </c>
      <c r="C129" s="5" t="s">
        <v>121</v>
      </c>
      <c r="E129" s="9">
        <f>E130+E131</f>
        <v>472.6</v>
      </c>
      <c r="F129" s="9">
        <f>F130+F131</f>
        <v>472.6</v>
      </c>
    </row>
    <row r="130" spans="1:6" s="5" customFormat="1" ht="30" customHeight="1" x14ac:dyDescent="0.3">
      <c r="A130" s="14"/>
      <c r="B130" s="6" t="s">
        <v>15</v>
      </c>
      <c r="C130" s="5" t="s">
        <v>121</v>
      </c>
      <c r="D130" s="5">
        <v>200</v>
      </c>
      <c r="E130" s="9">
        <v>2.2999999999999998</v>
      </c>
      <c r="F130" s="9">
        <v>2.2999999999999998</v>
      </c>
    </row>
    <row r="131" spans="1:6" s="5" customFormat="1" ht="31.2" x14ac:dyDescent="0.3">
      <c r="A131" s="14"/>
      <c r="B131" s="6" t="s">
        <v>66</v>
      </c>
      <c r="C131" s="5" t="s">
        <v>121</v>
      </c>
      <c r="D131" s="5">
        <v>300</v>
      </c>
      <c r="E131" s="9">
        <v>470.3</v>
      </c>
      <c r="F131" s="9">
        <v>470.3</v>
      </c>
    </row>
    <row r="132" spans="1:6" s="5" customFormat="1" ht="125.25" customHeight="1" x14ac:dyDescent="0.3">
      <c r="A132" s="14"/>
      <c r="B132" s="6" t="s">
        <v>122</v>
      </c>
      <c r="C132" s="5" t="s">
        <v>123</v>
      </c>
      <c r="E132" s="9">
        <f>E133</f>
        <v>579.70000000000005</v>
      </c>
      <c r="F132" s="9">
        <f>F133</f>
        <v>579.70000000000005</v>
      </c>
    </row>
    <row r="133" spans="1:6" s="5" customFormat="1" ht="31.2" x14ac:dyDescent="0.3">
      <c r="A133" s="14"/>
      <c r="B133" s="6" t="s">
        <v>66</v>
      </c>
      <c r="C133" s="5" t="s">
        <v>123</v>
      </c>
      <c r="D133" s="5">
        <v>300</v>
      </c>
      <c r="E133" s="9">
        <v>579.70000000000005</v>
      </c>
      <c r="F133" s="9">
        <v>579.70000000000005</v>
      </c>
    </row>
    <row r="134" spans="1:6" s="5" customFormat="1" ht="123.75" customHeight="1" x14ac:dyDescent="0.3">
      <c r="A134" s="14"/>
      <c r="B134" s="6" t="s">
        <v>327</v>
      </c>
      <c r="C134" s="5" t="s">
        <v>125</v>
      </c>
      <c r="E134" s="9">
        <f>E135+E138</f>
        <v>92590.1</v>
      </c>
      <c r="F134" s="9">
        <f>F135+F138</f>
        <v>92901.2</v>
      </c>
    </row>
    <row r="135" spans="1:6" s="5" customFormat="1" ht="108.75" customHeight="1" x14ac:dyDescent="0.3">
      <c r="A135" s="14"/>
      <c r="B135" s="6" t="s">
        <v>126</v>
      </c>
      <c r="C135" s="5" t="s">
        <v>127</v>
      </c>
      <c r="E135" s="9">
        <f>E136+E137</f>
        <v>51786</v>
      </c>
      <c r="F135" s="9">
        <f>F136+F137</f>
        <v>51786</v>
      </c>
    </row>
    <row r="136" spans="1:6" s="5" customFormat="1" ht="29.25" customHeight="1" x14ac:dyDescent="0.3">
      <c r="A136" s="14"/>
      <c r="B136" s="6" t="s">
        <v>15</v>
      </c>
      <c r="C136" s="5" t="s">
        <v>127</v>
      </c>
      <c r="D136" s="5">
        <v>200</v>
      </c>
      <c r="E136" s="9">
        <v>91</v>
      </c>
      <c r="F136" s="9">
        <v>91</v>
      </c>
    </row>
    <row r="137" spans="1:6" s="5" customFormat="1" ht="31.2" x14ac:dyDescent="0.3">
      <c r="A137" s="14"/>
      <c r="B137" s="6" t="s">
        <v>66</v>
      </c>
      <c r="C137" s="5" t="s">
        <v>127</v>
      </c>
      <c r="D137" s="5">
        <v>300</v>
      </c>
      <c r="E137" s="9">
        <v>51695</v>
      </c>
      <c r="F137" s="9">
        <v>51695</v>
      </c>
    </row>
    <row r="138" spans="1:6" s="5" customFormat="1" ht="93.6" x14ac:dyDescent="0.3">
      <c r="A138" s="14"/>
      <c r="B138" s="6" t="s">
        <v>128</v>
      </c>
      <c r="C138" s="5" t="s">
        <v>129</v>
      </c>
      <c r="E138" s="9">
        <f>E139</f>
        <v>40804.1</v>
      </c>
      <c r="F138" s="9">
        <f>F139</f>
        <v>41115.199999999997</v>
      </c>
    </row>
    <row r="139" spans="1:6" s="5" customFormat="1" ht="31.2" x14ac:dyDescent="0.3">
      <c r="A139" s="14"/>
      <c r="B139" s="6" t="s">
        <v>66</v>
      </c>
      <c r="C139" s="5" t="s">
        <v>129</v>
      </c>
      <c r="D139" s="5">
        <v>300</v>
      </c>
      <c r="E139" s="9">
        <v>40804.1</v>
      </c>
      <c r="F139" s="9">
        <v>41115.199999999997</v>
      </c>
    </row>
    <row r="140" spans="1:6" s="5" customFormat="1" ht="78" x14ac:dyDescent="0.3">
      <c r="A140" s="14"/>
      <c r="B140" s="6" t="s">
        <v>130</v>
      </c>
      <c r="C140" s="5" t="s">
        <v>131</v>
      </c>
      <c r="E140" s="9">
        <f>E141+E144</f>
        <v>5040.7999999999993</v>
      </c>
      <c r="F140" s="9">
        <f>F141+F144</f>
        <v>5040.7999999999993</v>
      </c>
    </row>
    <row r="141" spans="1:6" s="5" customFormat="1" ht="78" customHeight="1" x14ac:dyDescent="0.3">
      <c r="A141" s="14"/>
      <c r="B141" s="6" t="s">
        <v>132</v>
      </c>
      <c r="C141" s="5" t="s">
        <v>133</v>
      </c>
      <c r="E141" s="9">
        <f>E142+E143</f>
        <v>4534.3999999999996</v>
      </c>
      <c r="F141" s="9">
        <f>F142+F143</f>
        <v>4534.3999999999996</v>
      </c>
    </row>
    <row r="142" spans="1:6" s="5" customFormat="1" ht="93.75" customHeight="1" x14ac:dyDescent="0.3">
      <c r="A142" s="14"/>
      <c r="B142" s="6" t="s">
        <v>59</v>
      </c>
      <c r="C142" s="5" t="s">
        <v>133</v>
      </c>
      <c r="D142" s="5">
        <v>100</v>
      </c>
      <c r="E142" s="9">
        <v>4379.3999999999996</v>
      </c>
      <c r="F142" s="9">
        <v>4379.3999999999996</v>
      </c>
    </row>
    <row r="143" spans="1:6" s="5" customFormat="1" ht="31.5" customHeight="1" x14ac:dyDescent="0.3">
      <c r="A143" s="14"/>
      <c r="B143" s="6" t="s">
        <v>15</v>
      </c>
      <c r="C143" s="5" t="s">
        <v>133</v>
      </c>
      <c r="D143" s="5">
        <v>200</v>
      </c>
      <c r="E143" s="9">
        <v>155</v>
      </c>
      <c r="F143" s="9">
        <v>155</v>
      </c>
    </row>
    <row r="144" spans="1:6" s="5" customFormat="1" ht="49.5" customHeight="1" x14ac:dyDescent="0.3">
      <c r="A144" s="14"/>
      <c r="B144" s="6" t="s">
        <v>134</v>
      </c>
      <c r="C144" s="5" t="s">
        <v>135</v>
      </c>
      <c r="E144" s="9">
        <f>E145+E146</f>
        <v>506.4</v>
      </c>
      <c r="F144" s="9">
        <f>F145+F146</f>
        <v>506.4</v>
      </c>
    </row>
    <row r="145" spans="1:6" s="5" customFormat="1" ht="94.5" customHeight="1" x14ac:dyDescent="0.3">
      <c r="A145" s="14"/>
      <c r="B145" s="6" t="s">
        <v>59</v>
      </c>
      <c r="C145" s="5" t="s">
        <v>135</v>
      </c>
      <c r="D145" s="5">
        <v>100</v>
      </c>
      <c r="E145" s="9">
        <v>487.9</v>
      </c>
      <c r="F145" s="9">
        <v>487.9</v>
      </c>
    </row>
    <row r="146" spans="1:6" s="5" customFormat="1" ht="33" customHeight="1" x14ac:dyDescent="0.3">
      <c r="A146" s="14"/>
      <c r="B146" s="6" t="s">
        <v>15</v>
      </c>
      <c r="C146" s="5" t="s">
        <v>135</v>
      </c>
      <c r="D146" s="5">
        <v>200</v>
      </c>
      <c r="E146" s="9">
        <v>18.5</v>
      </c>
      <c r="F146" s="9">
        <v>18.5</v>
      </c>
    </row>
    <row r="147" spans="1:6" s="5" customFormat="1" ht="187.5" customHeight="1" x14ac:dyDescent="0.3">
      <c r="A147" s="14"/>
      <c r="B147" s="6" t="s">
        <v>328</v>
      </c>
      <c r="C147" s="5" t="s">
        <v>136</v>
      </c>
      <c r="E147" s="9">
        <f>E148</f>
        <v>5.2</v>
      </c>
      <c r="F147" s="9">
        <f>F148</f>
        <v>5.2</v>
      </c>
    </row>
    <row r="148" spans="1:6" s="5" customFormat="1" ht="171" customHeight="1" x14ac:dyDescent="0.3">
      <c r="A148" s="14"/>
      <c r="B148" s="6" t="s">
        <v>137</v>
      </c>
      <c r="C148" s="5" t="s">
        <v>138</v>
      </c>
      <c r="E148" s="9">
        <f>E149</f>
        <v>5.2</v>
      </c>
      <c r="F148" s="9">
        <f>F149</f>
        <v>5.2</v>
      </c>
    </row>
    <row r="149" spans="1:6" s="5" customFormat="1" ht="31.2" x14ac:dyDescent="0.3">
      <c r="A149" s="14"/>
      <c r="B149" s="6" t="s">
        <v>66</v>
      </c>
      <c r="C149" s="5" t="s">
        <v>138</v>
      </c>
      <c r="D149" s="5">
        <v>300</v>
      </c>
      <c r="E149" s="9">
        <v>5.2</v>
      </c>
      <c r="F149" s="9">
        <v>5.2</v>
      </c>
    </row>
    <row r="150" spans="1:6" s="5" customFormat="1" ht="78" x14ac:dyDescent="0.3">
      <c r="A150" s="14"/>
      <c r="B150" s="6" t="s">
        <v>329</v>
      </c>
      <c r="C150" s="5" t="s">
        <v>139</v>
      </c>
      <c r="E150" s="9">
        <f>E151</f>
        <v>662</v>
      </c>
      <c r="F150" s="9">
        <f>F151</f>
        <v>662</v>
      </c>
    </row>
    <row r="151" spans="1:6" s="5" customFormat="1" ht="237" customHeight="1" x14ac:dyDescent="0.3">
      <c r="A151" s="14"/>
      <c r="B151" s="6" t="s">
        <v>299</v>
      </c>
      <c r="C151" s="5" t="s">
        <v>140</v>
      </c>
      <c r="E151" s="9">
        <f>E152</f>
        <v>662</v>
      </c>
      <c r="F151" s="9">
        <f>F152</f>
        <v>662</v>
      </c>
    </row>
    <row r="152" spans="1:6" s="5" customFormat="1" ht="96.75" customHeight="1" x14ac:dyDescent="0.3">
      <c r="A152" s="14"/>
      <c r="B152" s="6" t="s">
        <v>59</v>
      </c>
      <c r="C152" s="5" t="s">
        <v>140</v>
      </c>
      <c r="D152" s="5">
        <v>100</v>
      </c>
      <c r="E152" s="9">
        <v>662</v>
      </c>
      <c r="F152" s="9">
        <v>662</v>
      </c>
    </row>
    <row r="153" spans="1:6" s="5" customFormat="1" ht="79.5" customHeight="1" x14ac:dyDescent="0.3">
      <c r="A153" s="14"/>
      <c r="B153" s="6" t="s">
        <v>330</v>
      </c>
      <c r="C153" s="5" t="s">
        <v>141</v>
      </c>
      <c r="E153" s="9">
        <f>E154</f>
        <v>85.3</v>
      </c>
      <c r="F153" s="9">
        <f>F154</f>
        <v>85.3</v>
      </c>
    </row>
    <row r="154" spans="1:6" s="5" customFormat="1" ht="108" customHeight="1" x14ac:dyDescent="0.3">
      <c r="A154" s="14"/>
      <c r="B154" s="6" t="s">
        <v>142</v>
      </c>
      <c r="C154" s="5" t="s">
        <v>143</v>
      </c>
      <c r="E154" s="9">
        <f>E155</f>
        <v>85.3</v>
      </c>
      <c r="F154" s="9">
        <f>F155</f>
        <v>85.3</v>
      </c>
    </row>
    <row r="155" spans="1:6" s="5" customFormat="1" ht="33" customHeight="1" x14ac:dyDescent="0.3">
      <c r="A155" s="14"/>
      <c r="B155" s="6" t="s">
        <v>15</v>
      </c>
      <c r="C155" s="5" t="s">
        <v>143</v>
      </c>
      <c r="D155" s="5">
        <v>200</v>
      </c>
      <c r="E155" s="9">
        <v>85.3</v>
      </c>
      <c r="F155" s="9">
        <v>85.3</v>
      </c>
    </row>
    <row r="156" spans="1:6" s="5" customFormat="1" ht="93.6" x14ac:dyDescent="0.3">
      <c r="A156" s="14"/>
      <c r="B156" s="6" t="s">
        <v>351</v>
      </c>
      <c r="C156" s="5" t="s">
        <v>298</v>
      </c>
      <c r="E156" s="9">
        <f>E157</f>
        <v>462</v>
      </c>
      <c r="F156" s="9">
        <f>F157</f>
        <v>462</v>
      </c>
    </row>
    <row r="157" spans="1:6" s="26" customFormat="1" ht="253.5" customHeight="1" x14ac:dyDescent="0.3">
      <c r="A157" s="25"/>
      <c r="B157" s="24" t="s">
        <v>331</v>
      </c>
      <c r="C157" s="26" t="s">
        <v>297</v>
      </c>
      <c r="E157" s="19">
        <f>E158</f>
        <v>462</v>
      </c>
      <c r="F157" s="19">
        <f>F158</f>
        <v>462</v>
      </c>
    </row>
    <row r="158" spans="1:6" s="26" customFormat="1" ht="31.2" x14ac:dyDescent="0.3">
      <c r="A158" s="25"/>
      <c r="B158" s="27" t="s">
        <v>66</v>
      </c>
      <c r="C158" s="26" t="s">
        <v>297</v>
      </c>
      <c r="D158" s="26">
        <v>300</v>
      </c>
      <c r="E158" s="19">
        <v>462</v>
      </c>
      <c r="F158" s="19">
        <v>462</v>
      </c>
    </row>
    <row r="159" spans="1:6" s="15" customFormat="1" ht="62.4" x14ac:dyDescent="0.3">
      <c r="A159" s="15">
        <v>5</v>
      </c>
      <c r="B159" s="18" t="s">
        <v>144</v>
      </c>
      <c r="C159" s="15" t="s">
        <v>145</v>
      </c>
      <c r="E159" s="31">
        <f>E160+E170</f>
        <v>58335.099999999991</v>
      </c>
      <c r="F159" s="31">
        <f>F160+F170</f>
        <v>58335.099999999991</v>
      </c>
    </row>
    <row r="160" spans="1:6" s="5" customFormat="1" ht="30" customHeight="1" x14ac:dyDescent="0.3">
      <c r="A160" s="14"/>
      <c r="B160" s="6" t="s">
        <v>146</v>
      </c>
      <c r="C160" s="5" t="s">
        <v>147</v>
      </c>
      <c r="E160" s="9">
        <f>E161+E166</f>
        <v>56832.899999999994</v>
      </c>
      <c r="F160" s="9">
        <f>F161+F166</f>
        <v>56832.899999999994</v>
      </c>
    </row>
    <row r="161" spans="1:6" s="5" customFormat="1" ht="62.4" x14ac:dyDescent="0.3">
      <c r="A161" s="14"/>
      <c r="B161" s="6" t="s">
        <v>148</v>
      </c>
      <c r="C161" s="5" t="s">
        <v>149</v>
      </c>
      <c r="E161" s="9">
        <f>E162+E164</f>
        <v>56733.899999999994</v>
      </c>
      <c r="F161" s="9">
        <f>F162+F164</f>
        <v>56733.899999999994</v>
      </c>
    </row>
    <row r="162" spans="1:6" s="5" customFormat="1" ht="46.8" x14ac:dyDescent="0.3">
      <c r="A162" s="14"/>
      <c r="B162" s="6" t="s">
        <v>9</v>
      </c>
      <c r="C162" s="5" t="s">
        <v>150</v>
      </c>
      <c r="E162" s="9">
        <f>E163</f>
        <v>56702.7</v>
      </c>
      <c r="F162" s="9">
        <f>F163</f>
        <v>56702.7</v>
      </c>
    </row>
    <row r="163" spans="1:6" s="5" customFormat="1" ht="46.8" x14ac:dyDescent="0.3">
      <c r="A163" s="14"/>
      <c r="B163" s="6" t="s">
        <v>10</v>
      </c>
      <c r="C163" s="5" t="s">
        <v>150</v>
      </c>
      <c r="D163" s="5">
        <v>600</v>
      </c>
      <c r="E163" s="9">
        <v>56702.7</v>
      </c>
      <c r="F163" s="9">
        <v>56702.7</v>
      </c>
    </row>
    <row r="164" spans="1:6" s="5" customFormat="1" ht="186" customHeight="1" x14ac:dyDescent="0.3">
      <c r="A164" s="14"/>
      <c r="B164" s="6" t="s">
        <v>16</v>
      </c>
      <c r="C164" s="5" t="s">
        <v>151</v>
      </c>
      <c r="E164" s="9">
        <f>E165</f>
        <v>31.2</v>
      </c>
      <c r="F164" s="9">
        <f>F165</f>
        <v>31.2</v>
      </c>
    </row>
    <row r="165" spans="1:6" s="5" customFormat="1" ht="46.8" x14ac:dyDescent="0.3">
      <c r="A165" s="14"/>
      <c r="B165" s="6" t="s">
        <v>10</v>
      </c>
      <c r="C165" s="5" t="s">
        <v>151</v>
      </c>
      <c r="D165" s="5">
        <v>600</v>
      </c>
      <c r="E165" s="9">
        <v>31.2</v>
      </c>
      <c r="F165" s="9">
        <v>31.2</v>
      </c>
    </row>
    <row r="166" spans="1:6" s="5" customFormat="1" ht="108.75" customHeight="1" x14ac:dyDescent="0.3">
      <c r="A166" s="14"/>
      <c r="B166" s="6" t="s">
        <v>332</v>
      </c>
      <c r="C166" s="5" t="s">
        <v>152</v>
      </c>
      <c r="E166" s="9">
        <f>E168</f>
        <v>99</v>
      </c>
      <c r="F166" s="9">
        <f>F168</f>
        <v>99</v>
      </c>
    </row>
    <row r="167" spans="1:6" s="5" customFormat="1" ht="94.5" customHeight="1" x14ac:dyDescent="0.3">
      <c r="A167" s="14"/>
      <c r="B167" s="6" t="s">
        <v>300</v>
      </c>
      <c r="E167" s="9"/>
      <c r="F167" s="9"/>
    </row>
    <row r="168" spans="1:6" s="5" customFormat="1" ht="93.6" x14ac:dyDescent="0.3">
      <c r="A168" s="14"/>
      <c r="B168" s="6" t="s">
        <v>301</v>
      </c>
      <c r="C168" s="5" t="s">
        <v>153</v>
      </c>
      <c r="E168" s="9">
        <f>E169</f>
        <v>99</v>
      </c>
      <c r="F168" s="9">
        <f>F169</f>
        <v>99</v>
      </c>
    </row>
    <row r="169" spans="1:6" s="5" customFormat="1" ht="46.8" x14ac:dyDescent="0.3">
      <c r="A169" s="14"/>
      <c r="B169" s="6" t="s">
        <v>10</v>
      </c>
      <c r="C169" s="5" t="s">
        <v>153</v>
      </c>
      <c r="D169" s="5">
        <v>600</v>
      </c>
      <c r="E169" s="9">
        <v>99</v>
      </c>
      <c r="F169" s="9">
        <v>99</v>
      </c>
    </row>
    <row r="170" spans="1:6" s="5" customFormat="1" ht="31.2" x14ac:dyDescent="0.3">
      <c r="A170" s="14"/>
      <c r="B170" s="6" t="s">
        <v>154</v>
      </c>
      <c r="C170" s="5" t="s">
        <v>155</v>
      </c>
      <c r="E170" s="9">
        <f>E171</f>
        <v>1502.2</v>
      </c>
      <c r="F170" s="9">
        <f>F171</f>
        <v>1502.2</v>
      </c>
    </row>
    <row r="171" spans="1:6" s="5" customFormat="1" ht="62.4" x14ac:dyDescent="0.3">
      <c r="A171" s="14"/>
      <c r="B171" s="6" t="s">
        <v>333</v>
      </c>
      <c r="C171" s="5" t="s">
        <v>156</v>
      </c>
      <c r="E171" s="9">
        <f>E172</f>
        <v>1502.2</v>
      </c>
      <c r="F171" s="9">
        <f>F172</f>
        <v>1502.2</v>
      </c>
    </row>
    <row r="172" spans="1:6" s="5" customFormat="1" ht="31.2" x14ac:dyDescent="0.3">
      <c r="A172" s="14"/>
      <c r="B172" s="6" t="s">
        <v>62</v>
      </c>
      <c r="C172" s="5" t="s">
        <v>157</v>
      </c>
      <c r="E172" s="9">
        <f>E173+E174+E175</f>
        <v>1502.2</v>
      </c>
      <c r="F172" s="9">
        <f>F173+F174+F175</f>
        <v>1502.2</v>
      </c>
    </row>
    <row r="173" spans="1:6" s="5" customFormat="1" ht="92.25" customHeight="1" x14ac:dyDescent="0.3">
      <c r="A173" s="14"/>
      <c r="B173" s="6" t="s">
        <v>59</v>
      </c>
      <c r="C173" s="5" t="s">
        <v>157</v>
      </c>
      <c r="D173" s="5">
        <v>100</v>
      </c>
      <c r="E173" s="9">
        <v>1452.9</v>
      </c>
      <c r="F173" s="9">
        <v>1452.9</v>
      </c>
    </row>
    <row r="174" spans="1:6" s="5" customFormat="1" ht="30.75" customHeight="1" x14ac:dyDescent="0.3">
      <c r="A174" s="14"/>
      <c r="B174" s="6" t="s">
        <v>15</v>
      </c>
      <c r="C174" s="5" t="s">
        <v>157</v>
      </c>
      <c r="D174" s="5">
        <v>200</v>
      </c>
      <c r="E174" s="9">
        <v>48.7</v>
      </c>
      <c r="F174" s="9">
        <v>48.7</v>
      </c>
    </row>
    <row r="175" spans="1:6" s="5" customFormat="1" ht="15.6" x14ac:dyDescent="0.3">
      <c r="A175" s="14"/>
      <c r="B175" s="6" t="s">
        <v>60</v>
      </c>
      <c r="C175" s="5" t="s">
        <v>157</v>
      </c>
      <c r="D175" s="5">
        <v>800</v>
      </c>
      <c r="E175" s="9">
        <v>0.6</v>
      </c>
      <c r="F175" s="9">
        <v>0.6</v>
      </c>
    </row>
    <row r="176" spans="1:6" s="15" customFormat="1" ht="62.4" x14ac:dyDescent="0.3">
      <c r="A176" s="15">
        <v>6</v>
      </c>
      <c r="B176" s="18" t="s">
        <v>158</v>
      </c>
      <c r="C176" s="15" t="s">
        <v>159</v>
      </c>
      <c r="E176" s="31">
        <f>E177</f>
        <v>6267.2000000000007</v>
      </c>
      <c r="F176" s="31">
        <f>F177</f>
        <v>6267.2000000000007</v>
      </c>
    </row>
    <row r="177" spans="1:6" s="5" customFormat="1" ht="19.5" customHeight="1" x14ac:dyDescent="0.3">
      <c r="A177" s="14"/>
      <c r="B177" s="6" t="s">
        <v>160</v>
      </c>
      <c r="C177" s="5" t="s">
        <v>161</v>
      </c>
      <c r="E177" s="9">
        <f>E178+E183</f>
        <v>6267.2000000000007</v>
      </c>
      <c r="F177" s="9">
        <f>F178+F183</f>
        <v>6267.2000000000007</v>
      </c>
    </row>
    <row r="178" spans="1:6" s="5" customFormat="1" ht="62.4" x14ac:dyDescent="0.3">
      <c r="A178" s="14"/>
      <c r="B178" s="6" t="s">
        <v>162</v>
      </c>
      <c r="C178" s="5" t="s">
        <v>163</v>
      </c>
      <c r="E178" s="9">
        <f>E179</f>
        <v>4758.1000000000004</v>
      </c>
      <c r="F178" s="9">
        <f>F179</f>
        <v>4758.1000000000004</v>
      </c>
    </row>
    <row r="179" spans="1:6" s="5" customFormat="1" ht="46.8" x14ac:dyDescent="0.3">
      <c r="A179" s="14"/>
      <c r="B179" s="6" t="s">
        <v>9</v>
      </c>
      <c r="C179" s="5" t="s">
        <v>164</v>
      </c>
      <c r="E179" s="9">
        <f>E180+E181+E182</f>
        <v>4758.1000000000004</v>
      </c>
      <c r="F179" s="9">
        <f>F180+F181+F182</f>
        <v>4758.1000000000004</v>
      </c>
    </row>
    <row r="180" spans="1:6" s="5" customFormat="1" ht="94.5" customHeight="1" x14ac:dyDescent="0.3">
      <c r="A180" s="14"/>
      <c r="B180" s="6" t="s">
        <v>59</v>
      </c>
      <c r="C180" s="5" t="s">
        <v>164</v>
      </c>
      <c r="D180" s="5">
        <v>100</v>
      </c>
      <c r="E180" s="9">
        <v>4188.6000000000004</v>
      </c>
      <c r="F180" s="9">
        <v>4188.6000000000004</v>
      </c>
    </row>
    <row r="181" spans="1:6" s="5" customFormat="1" ht="32.25" customHeight="1" x14ac:dyDescent="0.3">
      <c r="A181" s="14"/>
      <c r="B181" s="6" t="s">
        <v>15</v>
      </c>
      <c r="C181" s="5" t="s">
        <v>164</v>
      </c>
      <c r="D181" s="5">
        <v>200</v>
      </c>
      <c r="E181" s="9">
        <v>552</v>
      </c>
      <c r="F181" s="9">
        <v>552</v>
      </c>
    </row>
    <row r="182" spans="1:6" s="5" customFormat="1" ht="15.6" x14ac:dyDescent="0.3">
      <c r="A182" s="14"/>
      <c r="B182" s="6" t="s">
        <v>60</v>
      </c>
      <c r="C182" s="5" t="s">
        <v>164</v>
      </c>
      <c r="D182" s="5">
        <v>800</v>
      </c>
      <c r="E182" s="9">
        <v>17.5</v>
      </c>
      <c r="F182" s="9">
        <v>17.5</v>
      </c>
    </row>
    <row r="183" spans="1:6" s="5" customFormat="1" ht="47.25" customHeight="1" x14ac:dyDescent="0.3">
      <c r="A183" s="14"/>
      <c r="B183" s="6" t="s">
        <v>334</v>
      </c>
      <c r="C183" s="5" t="s">
        <v>165</v>
      </c>
      <c r="E183" s="9">
        <f>E184</f>
        <v>1509.1000000000001</v>
      </c>
      <c r="F183" s="9">
        <f>F184</f>
        <v>1509.1000000000001</v>
      </c>
    </row>
    <row r="184" spans="1:6" s="5" customFormat="1" ht="31.2" x14ac:dyDescent="0.3">
      <c r="A184" s="14"/>
      <c r="B184" s="6" t="s">
        <v>62</v>
      </c>
      <c r="C184" s="5" t="s">
        <v>166</v>
      </c>
      <c r="E184" s="9">
        <f>E185+E186+E187</f>
        <v>1509.1000000000001</v>
      </c>
      <c r="F184" s="9">
        <f>F185+F186+F187</f>
        <v>1509.1000000000001</v>
      </c>
    </row>
    <row r="185" spans="1:6" s="5" customFormat="1" ht="94.5" customHeight="1" x14ac:dyDescent="0.3">
      <c r="A185" s="14"/>
      <c r="B185" s="6" t="s">
        <v>59</v>
      </c>
      <c r="C185" s="5" t="s">
        <v>166</v>
      </c>
      <c r="D185" s="5">
        <v>100</v>
      </c>
      <c r="E185" s="9">
        <v>1453.5</v>
      </c>
      <c r="F185" s="9">
        <v>1453.5</v>
      </c>
    </row>
    <row r="186" spans="1:6" s="5" customFormat="1" ht="32.25" customHeight="1" x14ac:dyDescent="0.3">
      <c r="A186" s="14"/>
      <c r="B186" s="6" t="s">
        <v>15</v>
      </c>
      <c r="C186" s="5" t="s">
        <v>166</v>
      </c>
      <c r="D186" s="5">
        <v>200</v>
      </c>
      <c r="E186" s="9">
        <v>54.9</v>
      </c>
      <c r="F186" s="9">
        <v>54.9</v>
      </c>
    </row>
    <row r="187" spans="1:6" s="5" customFormat="1" ht="15.6" x14ac:dyDescent="0.3">
      <c r="A187" s="14"/>
      <c r="B187" s="6" t="s">
        <v>60</v>
      </c>
      <c r="C187" s="5" t="s">
        <v>166</v>
      </c>
      <c r="D187" s="5">
        <v>800</v>
      </c>
      <c r="E187" s="9">
        <v>0.7</v>
      </c>
      <c r="F187" s="9">
        <v>0.7</v>
      </c>
    </row>
    <row r="188" spans="1:6" s="15" customFormat="1" ht="66" customHeight="1" x14ac:dyDescent="0.3">
      <c r="A188" s="15">
        <v>7</v>
      </c>
      <c r="B188" s="18" t="s">
        <v>167</v>
      </c>
      <c r="C188" s="15" t="s">
        <v>168</v>
      </c>
      <c r="E188" s="31">
        <f>E189+E195</f>
        <v>4480.3</v>
      </c>
      <c r="F188" s="31">
        <f>F189+F195</f>
        <v>4480.3</v>
      </c>
    </row>
    <row r="189" spans="1:6" s="5" customFormat="1" ht="61.5" customHeight="1" x14ac:dyDescent="0.3">
      <c r="B189" s="6" t="s">
        <v>169</v>
      </c>
      <c r="C189" s="5" t="s">
        <v>170</v>
      </c>
      <c r="E189" s="9">
        <f>E190</f>
        <v>4380.3</v>
      </c>
      <c r="F189" s="9">
        <f>F190</f>
        <v>4380.3</v>
      </c>
    </row>
    <row r="190" spans="1:6" s="5" customFormat="1" ht="62.4" x14ac:dyDescent="0.3">
      <c r="B190" s="6" t="s">
        <v>335</v>
      </c>
      <c r="C190" s="5" t="s">
        <v>171</v>
      </c>
      <c r="E190" s="5">
        <f>E191</f>
        <v>4380.3</v>
      </c>
      <c r="F190" s="5">
        <f>F191</f>
        <v>4380.3</v>
      </c>
    </row>
    <row r="191" spans="1:6" s="5" customFormat="1" ht="46.8" x14ac:dyDescent="0.3">
      <c r="B191" s="6" t="s">
        <v>81</v>
      </c>
      <c r="C191" s="5" t="s">
        <v>172</v>
      </c>
      <c r="E191" s="5">
        <f>E192+E193+E194</f>
        <v>4380.3</v>
      </c>
      <c r="F191" s="5">
        <f>F192+F193+F194</f>
        <v>4380.3</v>
      </c>
    </row>
    <row r="192" spans="1:6" s="5" customFormat="1" ht="92.25" customHeight="1" x14ac:dyDescent="0.3">
      <c r="B192" s="6" t="s">
        <v>59</v>
      </c>
      <c r="C192" s="5" t="s">
        <v>172</v>
      </c>
      <c r="D192" s="5">
        <v>100</v>
      </c>
      <c r="E192" s="5">
        <v>4187.7</v>
      </c>
      <c r="F192" s="5">
        <v>4187.7</v>
      </c>
    </row>
    <row r="193" spans="1:6" s="5" customFormat="1" ht="32.25" customHeight="1" x14ac:dyDescent="0.3">
      <c r="B193" s="6" t="s">
        <v>15</v>
      </c>
      <c r="C193" s="5" t="s">
        <v>172</v>
      </c>
      <c r="D193" s="5">
        <v>200</v>
      </c>
      <c r="E193" s="5">
        <v>186</v>
      </c>
      <c r="F193" s="5">
        <v>186</v>
      </c>
    </row>
    <row r="194" spans="1:6" s="5" customFormat="1" ht="15.6" x14ac:dyDescent="0.3">
      <c r="B194" s="6" t="s">
        <v>60</v>
      </c>
      <c r="C194" s="5" t="s">
        <v>172</v>
      </c>
      <c r="D194" s="5">
        <v>800</v>
      </c>
      <c r="E194" s="9">
        <v>6.6</v>
      </c>
      <c r="F194" s="9">
        <v>6.6</v>
      </c>
    </row>
    <row r="195" spans="1:6" s="5" customFormat="1" ht="46.5" customHeight="1" x14ac:dyDescent="0.3">
      <c r="B195" s="6" t="s">
        <v>173</v>
      </c>
      <c r="C195" s="5" t="s">
        <v>174</v>
      </c>
      <c r="E195" s="9">
        <f t="shared" ref="E195:F197" si="0">E196</f>
        <v>100</v>
      </c>
      <c r="F195" s="9">
        <f t="shared" si="0"/>
        <v>100</v>
      </c>
    </row>
    <row r="196" spans="1:6" s="5" customFormat="1" ht="31.2" x14ac:dyDescent="0.3">
      <c r="B196" s="6" t="s">
        <v>336</v>
      </c>
      <c r="C196" s="5" t="s">
        <v>175</v>
      </c>
      <c r="E196" s="9">
        <f t="shared" si="0"/>
        <v>100</v>
      </c>
      <c r="F196" s="9">
        <f t="shared" si="0"/>
        <v>100</v>
      </c>
    </row>
    <row r="197" spans="1:6" s="5" customFormat="1" ht="62.4" x14ac:dyDescent="0.3">
      <c r="B197" s="6" t="s">
        <v>176</v>
      </c>
      <c r="C197" s="5" t="s">
        <v>177</v>
      </c>
      <c r="E197" s="9">
        <f t="shared" si="0"/>
        <v>100</v>
      </c>
      <c r="F197" s="9">
        <f t="shared" si="0"/>
        <v>100</v>
      </c>
    </row>
    <row r="198" spans="1:6" s="5" customFormat="1" ht="15.6" x14ac:dyDescent="0.3">
      <c r="B198" s="6" t="s">
        <v>178</v>
      </c>
      <c r="C198" s="5" t="s">
        <v>177</v>
      </c>
      <c r="D198" s="5">
        <v>500</v>
      </c>
      <c r="E198" s="9">
        <v>100</v>
      </c>
      <c r="F198" s="9">
        <v>100</v>
      </c>
    </row>
    <row r="199" spans="1:6" s="15" customFormat="1" ht="64.5" customHeight="1" x14ac:dyDescent="0.3">
      <c r="A199" s="15">
        <v>8</v>
      </c>
      <c r="B199" s="18" t="s">
        <v>179</v>
      </c>
      <c r="C199" s="15" t="s">
        <v>180</v>
      </c>
      <c r="E199" s="31">
        <f>E200</f>
        <v>6392.1</v>
      </c>
      <c r="F199" s="31">
        <f>F200</f>
        <v>6392.1</v>
      </c>
    </row>
    <row r="200" spans="1:6" s="5" customFormat="1" ht="17.25" customHeight="1" x14ac:dyDescent="0.3">
      <c r="B200" s="6" t="s">
        <v>347</v>
      </c>
      <c r="C200" s="5" t="s">
        <v>181</v>
      </c>
      <c r="E200" s="9">
        <f>E201+E211</f>
        <v>6392.1</v>
      </c>
      <c r="F200" s="9">
        <f>F201+F211</f>
        <v>6392.1</v>
      </c>
    </row>
    <row r="201" spans="1:6" s="5" customFormat="1" ht="46.8" x14ac:dyDescent="0.3">
      <c r="B201" s="6" t="s">
        <v>337</v>
      </c>
      <c r="C201" s="5" t="s">
        <v>182</v>
      </c>
      <c r="E201" s="9">
        <f>E202+E204+E206+E208</f>
        <v>6233.8</v>
      </c>
      <c r="F201" s="9">
        <f>F202+F204+F206+F208</f>
        <v>6233.8</v>
      </c>
    </row>
    <row r="202" spans="1:6" s="5" customFormat="1" ht="62.4" x14ac:dyDescent="0.3">
      <c r="B202" s="6" t="s">
        <v>183</v>
      </c>
      <c r="C202" s="5" t="s">
        <v>184</v>
      </c>
      <c r="E202" s="9">
        <f>E203</f>
        <v>912</v>
      </c>
      <c r="F202" s="9">
        <f>F203</f>
        <v>912</v>
      </c>
    </row>
    <row r="203" spans="1:6" s="5" customFormat="1" ht="15.6" x14ac:dyDescent="0.3">
      <c r="B203" s="6" t="s">
        <v>60</v>
      </c>
      <c r="C203" s="5" t="s">
        <v>184</v>
      </c>
      <c r="D203" s="5">
        <v>800</v>
      </c>
      <c r="E203" s="9">
        <v>912</v>
      </c>
      <c r="F203" s="9">
        <v>912</v>
      </c>
    </row>
    <row r="204" spans="1:6" s="5" customFormat="1" ht="110.25" customHeight="1" x14ac:dyDescent="0.3">
      <c r="B204" s="6" t="s">
        <v>185</v>
      </c>
      <c r="C204" s="5" t="s">
        <v>186</v>
      </c>
      <c r="E204" s="9">
        <f>E205</f>
        <v>449.2</v>
      </c>
      <c r="F204" s="9">
        <f>F205</f>
        <v>449.2</v>
      </c>
    </row>
    <row r="205" spans="1:6" s="5" customFormat="1" ht="15.6" x14ac:dyDescent="0.3">
      <c r="B205" s="6" t="s">
        <v>60</v>
      </c>
      <c r="C205" s="5" t="s">
        <v>186</v>
      </c>
      <c r="D205" s="5">
        <v>800</v>
      </c>
      <c r="E205" s="9">
        <v>449.2</v>
      </c>
      <c r="F205" s="9">
        <v>449.2</v>
      </c>
    </row>
    <row r="206" spans="1:6" s="5" customFormat="1" ht="156" customHeight="1" x14ac:dyDescent="0.3">
      <c r="B206" s="6" t="s">
        <v>187</v>
      </c>
      <c r="C206" s="5" t="s">
        <v>188</v>
      </c>
      <c r="E206" s="9">
        <f>E207</f>
        <v>3862</v>
      </c>
      <c r="F206" s="9">
        <f>F207</f>
        <v>3862</v>
      </c>
    </row>
    <row r="207" spans="1:6" s="5" customFormat="1" ht="15.6" x14ac:dyDescent="0.3">
      <c r="B207" s="6" t="s">
        <v>60</v>
      </c>
      <c r="C207" s="5" t="s">
        <v>188</v>
      </c>
      <c r="D207" s="5">
        <v>800</v>
      </c>
      <c r="E207" s="9">
        <v>3862</v>
      </c>
      <c r="F207" s="9">
        <v>3862</v>
      </c>
    </row>
    <row r="208" spans="1:6" s="5" customFormat="1" ht="62.4" x14ac:dyDescent="0.3">
      <c r="B208" s="6" t="s">
        <v>189</v>
      </c>
      <c r="C208" s="5" t="s">
        <v>190</v>
      </c>
      <c r="E208" s="9">
        <f>E209+E210</f>
        <v>1010.6</v>
      </c>
      <c r="F208" s="9">
        <f>F209+F210</f>
        <v>1010.6</v>
      </c>
    </row>
    <row r="209" spans="1:6" s="5" customFormat="1" ht="92.25" customHeight="1" x14ac:dyDescent="0.3">
      <c r="B209" s="6" t="s">
        <v>59</v>
      </c>
      <c r="C209" s="5" t="s">
        <v>190</v>
      </c>
      <c r="D209" s="5">
        <v>100</v>
      </c>
      <c r="E209" s="9">
        <v>976.6</v>
      </c>
      <c r="F209" s="9">
        <v>976.6</v>
      </c>
    </row>
    <row r="210" spans="1:6" s="5" customFormat="1" ht="31.5" customHeight="1" x14ac:dyDescent="0.3">
      <c r="B210" s="6" t="s">
        <v>15</v>
      </c>
      <c r="C210" s="5" t="s">
        <v>190</v>
      </c>
      <c r="D210" s="5">
        <v>200</v>
      </c>
      <c r="E210" s="9">
        <v>34</v>
      </c>
      <c r="F210" s="9">
        <v>34</v>
      </c>
    </row>
    <row r="211" spans="1:6" s="5" customFormat="1" ht="78" x14ac:dyDescent="0.3">
      <c r="B211" s="6" t="s">
        <v>338</v>
      </c>
      <c r="C211" s="5" t="s">
        <v>191</v>
      </c>
      <c r="E211" s="9">
        <f>E212</f>
        <v>158.30000000000001</v>
      </c>
      <c r="F211" s="9">
        <f>F212</f>
        <v>158.30000000000001</v>
      </c>
    </row>
    <row r="212" spans="1:6" s="5" customFormat="1" ht="123.75" customHeight="1" x14ac:dyDescent="0.3">
      <c r="B212" s="6" t="s">
        <v>192</v>
      </c>
      <c r="C212" s="5" t="s">
        <v>193</v>
      </c>
      <c r="E212" s="9">
        <f>E213</f>
        <v>158.30000000000001</v>
      </c>
      <c r="F212" s="9">
        <f>F213</f>
        <v>158.30000000000001</v>
      </c>
    </row>
    <row r="213" spans="1:6" s="5" customFormat="1" ht="30" customHeight="1" x14ac:dyDescent="0.3">
      <c r="B213" s="6" t="s">
        <v>15</v>
      </c>
      <c r="C213" s="5" t="s">
        <v>193</v>
      </c>
      <c r="D213" s="5">
        <v>200</v>
      </c>
      <c r="E213" s="9">
        <v>158.30000000000001</v>
      </c>
      <c r="F213" s="9">
        <v>158.30000000000001</v>
      </c>
    </row>
    <row r="214" spans="1:6" s="15" customFormat="1" ht="63" customHeight="1" x14ac:dyDescent="0.3">
      <c r="A214" s="15">
        <v>9</v>
      </c>
      <c r="B214" s="18" t="s">
        <v>194</v>
      </c>
      <c r="C214" s="15" t="s">
        <v>195</v>
      </c>
      <c r="E214" s="31">
        <f>E215+E219+E223</f>
        <v>11500.099999999999</v>
      </c>
      <c r="F214" s="31">
        <f>F215+F219+F223</f>
        <v>11520.599999999999</v>
      </c>
    </row>
    <row r="215" spans="1:6" s="5" customFormat="1" ht="14.25" customHeight="1" x14ac:dyDescent="0.3">
      <c r="A215" s="14"/>
      <c r="B215" s="6" t="s">
        <v>196</v>
      </c>
      <c r="C215" s="5" t="s">
        <v>197</v>
      </c>
      <c r="E215" s="9">
        <f t="shared" ref="E215:F217" si="1">E216</f>
        <v>6285.4</v>
      </c>
      <c r="F215" s="9">
        <f t="shared" si="1"/>
        <v>6285.4</v>
      </c>
    </row>
    <row r="216" spans="1:6" s="5" customFormat="1" ht="46.8" x14ac:dyDescent="0.3">
      <c r="A216" s="14"/>
      <c r="B216" s="6" t="s">
        <v>339</v>
      </c>
      <c r="C216" s="5" t="s">
        <v>198</v>
      </c>
      <c r="E216" s="9">
        <f t="shared" si="1"/>
        <v>6285.4</v>
      </c>
      <c r="F216" s="9">
        <f t="shared" si="1"/>
        <v>6285.4</v>
      </c>
    </row>
    <row r="217" spans="1:6" s="5" customFormat="1" ht="46.8" x14ac:dyDescent="0.3">
      <c r="A217" s="14"/>
      <c r="B217" s="6" t="s">
        <v>9</v>
      </c>
      <c r="C217" s="5" t="s">
        <v>199</v>
      </c>
      <c r="E217" s="9">
        <f t="shared" si="1"/>
        <v>6285.4</v>
      </c>
      <c r="F217" s="9">
        <f t="shared" si="1"/>
        <v>6285.4</v>
      </c>
    </row>
    <row r="218" spans="1:6" s="5" customFormat="1" ht="46.8" x14ac:dyDescent="0.3">
      <c r="A218" s="14"/>
      <c r="B218" s="6" t="s">
        <v>10</v>
      </c>
      <c r="C218" s="5" t="s">
        <v>199</v>
      </c>
      <c r="D218" s="5">
        <v>600</v>
      </c>
      <c r="E218" s="9">
        <v>6285.4</v>
      </c>
      <c r="F218" s="9">
        <v>6285.4</v>
      </c>
    </row>
    <row r="219" spans="1:6" s="5" customFormat="1" ht="78.75" customHeight="1" x14ac:dyDescent="0.3">
      <c r="A219" s="14"/>
      <c r="B219" s="6" t="s">
        <v>200</v>
      </c>
      <c r="C219" s="5" t="s">
        <v>201</v>
      </c>
      <c r="E219" s="9">
        <f t="shared" ref="E219:F221" si="2">E220</f>
        <v>594.4</v>
      </c>
      <c r="F219" s="9">
        <f t="shared" si="2"/>
        <v>614.9</v>
      </c>
    </row>
    <row r="220" spans="1:6" s="5" customFormat="1" ht="62.4" x14ac:dyDescent="0.3">
      <c r="A220" s="14"/>
      <c r="B220" s="6" t="s">
        <v>340</v>
      </c>
      <c r="C220" s="5" t="s">
        <v>202</v>
      </c>
      <c r="E220" s="9">
        <f t="shared" si="2"/>
        <v>594.4</v>
      </c>
      <c r="F220" s="9">
        <f t="shared" si="2"/>
        <v>614.9</v>
      </c>
    </row>
    <row r="221" spans="1:6" s="5" customFormat="1" ht="93.6" x14ac:dyDescent="0.3">
      <c r="A221" s="14"/>
      <c r="B221" s="6" t="s">
        <v>203</v>
      </c>
      <c r="C221" s="5" t="s">
        <v>204</v>
      </c>
      <c r="E221" s="9">
        <f t="shared" si="2"/>
        <v>594.4</v>
      </c>
      <c r="F221" s="9">
        <f t="shared" si="2"/>
        <v>614.9</v>
      </c>
    </row>
    <row r="222" spans="1:6" s="5" customFormat="1" ht="30.75" customHeight="1" x14ac:dyDescent="0.3">
      <c r="A222" s="14"/>
      <c r="B222" s="6" t="s">
        <v>15</v>
      </c>
      <c r="C222" s="5" t="s">
        <v>204</v>
      </c>
      <c r="D222" s="5">
        <v>200</v>
      </c>
      <c r="E222" s="9">
        <v>594.4</v>
      </c>
      <c r="F222" s="9">
        <v>614.9</v>
      </c>
    </row>
    <row r="223" spans="1:6" s="5" customFormat="1" ht="45" customHeight="1" x14ac:dyDescent="0.3">
      <c r="A223" s="14"/>
      <c r="B223" s="6" t="s">
        <v>205</v>
      </c>
      <c r="C223" s="5" t="s">
        <v>206</v>
      </c>
      <c r="E223" s="9">
        <f>E224</f>
        <v>4620.3</v>
      </c>
      <c r="F223" s="9">
        <f>F224</f>
        <v>4620.3</v>
      </c>
    </row>
    <row r="224" spans="1:6" s="5" customFormat="1" ht="62.4" x14ac:dyDescent="0.3">
      <c r="A224" s="14"/>
      <c r="B224" s="6" t="s">
        <v>341</v>
      </c>
      <c r="C224" s="5" t="s">
        <v>207</v>
      </c>
      <c r="E224" s="9">
        <f>E225</f>
        <v>4620.3</v>
      </c>
      <c r="F224" s="9">
        <f>F225</f>
        <v>4620.3</v>
      </c>
    </row>
    <row r="225" spans="1:6" s="5" customFormat="1" ht="31.2" x14ac:dyDescent="0.3">
      <c r="A225" s="14"/>
      <c r="B225" s="6" t="s">
        <v>62</v>
      </c>
      <c r="C225" s="5" t="s">
        <v>208</v>
      </c>
      <c r="E225" s="9">
        <f>E226+E227+E228</f>
        <v>4620.3</v>
      </c>
      <c r="F225" s="9">
        <f>F226+F227+F228</f>
        <v>4620.3</v>
      </c>
    </row>
    <row r="226" spans="1:6" s="5" customFormat="1" ht="93" customHeight="1" x14ac:dyDescent="0.3">
      <c r="A226" s="14"/>
      <c r="B226" s="6" t="s">
        <v>59</v>
      </c>
      <c r="C226" s="5" t="s">
        <v>208</v>
      </c>
      <c r="D226" s="5">
        <v>100</v>
      </c>
      <c r="E226" s="9">
        <v>4323.6000000000004</v>
      </c>
      <c r="F226" s="9">
        <v>4323.6000000000004</v>
      </c>
    </row>
    <row r="227" spans="1:6" s="5" customFormat="1" ht="30.75" customHeight="1" x14ac:dyDescent="0.3">
      <c r="A227" s="14"/>
      <c r="B227" s="6" t="s">
        <v>15</v>
      </c>
      <c r="C227" s="5" t="s">
        <v>208</v>
      </c>
      <c r="D227" s="5">
        <v>200</v>
      </c>
      <c r="E227" s="9">
        <v>284.7</v>
      </c>
      <c r="F227" s="9">
        <v>284.7</v>
      </c>
    </row>
    <row r="228" spans="1:6" s="5" customFormat="1" ht="15.6" x14ac:dyDescent="0.3">
      <c r="A228" s="14"/>
      <c r="B228" s="6" t="s">
        <v>60</v>
      </c>
      <c r="C228" s="5" t="s">
        <v>208</v>
      </c>
      <c r="D228" s="5">
        <v>800</v>
      </c>
      <c r="E228" s="9">
        <v>12</v>
      </c>
      <c r="F228" s="9">
        <v>12</v>
      </c>
    </row>
    <row r="229" spans="1:6" s="15" customFormat="1" ht="50.25" customHeight="1" x14ac:dyDescent="0.3">
      <c r="A229" s="15">
        <v>10</v>
      </c>
      <c r="B229" s="18" t="s">
        <v>209</v>
      </c>
      <c r="C229" s="15" t="s">
        <v>210</v>
      </c>
      <c r="E229" s="31">
        <f>E230+E236</f>
        <v>59229.2</v>
      </c>
      <c r="F229" s="31">
        <f>F230+F236</f>
        <v>58078.5</v>
      </c>
    </row>
    <row r="230" spans="1:6" s="5" customFormat="1" ht="46.8" x14ac:dyDescent="0.3">
      <c r="A230" s="14"/>
      <c r="B230" s="6" t="s">
        <v>211</v>
      </c>
      <c r="C230" s="5" t="s">
        <v>212</v>
      </c>
      <c r="E230" s="9">
        <f>E231</f>
        <v>36821.4</v>
      </c>
      <c r="F230" s="9">
        <f>F231</f>
        <v>35670.699999999997</v>
      </c>
    </row>
    <row r="231" spans="1:6" s="5" customFormat="1" ht="46.8" x14ac:dyDescent="0.3">
      <c r="A231" s="14"/>
      <c r="B231" s="6" t="s">
        <v>342</v>
      </c>
      <c r="C231" s="5" t="s">
        <v>213</v>
      </c>
      <c r="E231" s="9">
        <f>E232+E234</f>
        <v>36821.4</v>
      </c>
      <c r="F231" s="9">
        <f>F232+F234</f>
        <v>35670.699999999997</v>
      </c>
    </row>
    <row r="232" spans="1:6" s="5" customFormat="1" ht="59.25" customHeight="1" x14ac:dyDescent="0.3">
      <c r="A232" s="14"/>
      <c r="B232" s="6" t="s">
        <v>214</v>
      </c>
      <c r="C232" s="5" t="s">
        <v>215</v>
      </c>
      <c r="E232" s="9">
        <f>E233</f>
        <v>13808</v>
      </c>
      <c r="F232" s="9">
        <f>F233</f>
        <v>13808</v>
      </c>
    </row>
    <row r="233" spans="1:6" s="5" customFormat="1" ht="45" customHeight="1" x14ac:dyDescent="0.3">
      <c r="A233" s="14"/>
      <c r="B233" s="6" t="s">
        <v>13</v>
      </c>
      <c r="C233" s="5" t="s">
        <v>215</v>
      </c>
      <c r="D233" s="5">
        <v>400</v>
      </c>
      <c r="E233" s="9">
        <v>13808</v>
      </c>
      <c r="F233" s="9">
        <v>13808</v>
      </c>
    </row>
    <row r="234" spans="1:6" s="5" customFormat="1" ht="93" customHeight="1" x14ac:dyDescent="0.3">
      <c r="A234" s="14"/>
      <c r="B234" s="6" t="s">
        <v>216</v>
      </c>
      <c r="C234" s="5" t="s">
        <v>217</v>
      </c>
      <c r="E234" s="9">
        <f>E235</f>
        <v>23013.4</v>
      </c>
      <c r="F234" s="9">
        <f>F235</f>
        <v>21862.7</v>
      </c>
    </row>
    <row r="235" spans="1:6" ht="45.75" customHeight="1" x14ac:dyDescent="0.3">
      <c r="A235" s="14"/>
      <c r="B235" s="6" t="s">
        <v>13</v>
      </c>
      <c r="C235" s="5" t="s">
        <v>217</v>
      </c>
      <c r="D235" s="5">
        <v>400</v>
      </c>
      <c r="E235" s="9">
        <v>23013.4</v>
      </c>
      <c r="F235" s="9">
        <v>21862.7</v>
      </c>
    </row>
    <row r="236" spans="1:6" ht="62.4" x14ac:dyDescent="0.3">
      <c r="A236" s="14"/>
      <c r="B236" s="6" t="s">
        <v>218</v>
      </c>
      <c r="C236" s="5" t="s">
        <v>219</v>
      </c>
      <c r="D236" s="5"/>
      <c r="E236" s="9">
        <f>E237+E242</f>
        <v>22407.8</v>
      </c>
      <c r="F236" s="9">
        <f>F237+F242</f>
        <v>22407.8</v>
      </c>
    </row>
    <row r="237" spans="1:6" ht="15.6" x14ac:dyDescent="0.3">
      <c r="A237" s="14"/>
      <c r="B237" s="6" t="s">
        <v>343</v>
      </c>
      <c r="C237" s="5" t="s">
        <v>220</v>
      </c>
      <c r="D237" s="5"/>
      <c r="E237" s="9">
        <f>E238</f>
        <v>18440.5</v>
      </c>
      <c r="F237" s="9">
        <f>F238</f>
        <v>18440.5</v>
      </c>
    </row>
    <row r="238" spans="1:6" ht="30.75" customHeight="1" x14ac:dyDescent="0.3">
      <c r="A238" s="14"/>
      <c r="B238" s="6" t="s">
        <v>9</v>
      </c>
      <c r="C238" s="5" t="s">
        <v>221</v>
      </c>
      <c r="D238" s="5"/>
      <c r="E238" s="9">
        <f>E239+E240+E241</f>
        <v>18440.5</v>
      </c>
      <c r="F238" s="9">
        <f>F239+F240+F241</f>
        <v>18440.5</v>
      </c>
    </row>
    <row r="239" spans="1:6" ht="92.25" customHeight="1" x14ac:dyDescent="0.3">
      <c r="A239" s="14"/>
      <c r="B239" s="6" t="s">
        <v>59</v>
      </c>
      <c r="C239" s="5" t="s">
        <v>221</v>
      </c>
      <c r="D239" s="5">
        <v>100</v>
      </c>
      <c r="E239" s="9">
        <v>13482</v>
      </c>
      <c r="F239" s="9">
        <v>13482</v>
      </c>
    </row>
    <row r="240" spans="1:6" ht="31.5" customHeight="1" x14ac:dyDescent="0.3">
      <c r="A240" s="14"/>
      <c r="B240" s="6" t="s">
        <v>15</v>
      </c>
      <c r="C240" s="5" t="s">
        <v>221</v>
      </c>
      <c r="D240" s="5">
        <v>200</v>
      </c>
      <c r="E240" s="9">
        <v>4746</v>
      </c>
      <c r="F240" s="9">
        <v>4746</v>
      </c>
    </row>
    <row r="241" spans="1:6" ht="15.6" x14ac:dyDescent="0.3">
      <c r="A241" s="14"/>
      <c r="B241" s="6" t="s">
        <v>60</v>
      </c>
      <c r="C241" s="5" t="s">
        <v>221</v>
      </c>
      <c r="D241" s="5">
        <v>800</v>
      </c>
      <c r="E241" s="9">
        <v>212.5</v>
      </c>
      <c r="F241" s="9">
        <v>212.5</v>
      </c>
    </row>
    <row r="242" spans="1:6" ht="15.6" x14ac:dyDescent="0.3">
      <c r="A242" s="14"/>
      <c r="B242" s="6" t="s">
        <v>344</v>
      </c>
      <c r="C242" s="5" t="s">
        <v>222</v>
      </c>
      <c r="D242" s="5"/>
      <c r="E242" s="9">
        <f>E243</f>
        <v>3967.2999999999997</v>
      </c>
      <c r="F242" s="9">
        <f>F243</f>
        <v>3967.2999999999997</v>
      </c>
    </row>
    <row r="243" spans="1:6" ht="29.25" customHeight="1" x14ac:dyDescent="0.3">
      <c r="A243" s="14"/>
      <c r="B243" s="6" t="s">
        <v>9</v>
      </c>
      <c r="C243" s="5" t="s">
        <v>223</v>
      </c>
      <c r="D243" s="5"/>
      <c r="E243" s="9">
        <f>E244+E245+E246</f>
        <v>3967.2999999999997</v>
      </c>
      <c r="F243" s="9">
        <f>F244+F245+F246</f>
        <v>3967.2999999999997</v>
      </c>
    </row>
    <row r="244" spans="1:6" ht="92.25" customHeight="1" x14ac:dyDescent="0.3">
      <c r="A244" s="14"/>
      <c r="B244" s="6" t="s">
        <v>59</v>
      </c>
      <c r="C244" s="5" t="s">
        <v>223</v>
      </c>
      <c r="D244" s="5">
        <v>100</v>
      </c>
      <c r="E244" s="9">
        <v>3509.4</v>
      </c>
      <c r="F244" s="9">
        <v>3509.4</v>
      </c>
    </row>
    <row r="245" spans="1:6" ht="30.75" customHeight="1" x14ac:dyDescent="0.3">
      <c r="A245" s="14"/>
      <c r="B245" s="6" t="s">
        <v>15</v>
      </c>
      <c r="C245" s="5" t="s">
        <v>223</v>
      </c>
      <c r="D245" s="5">
        <v>200</v>
      </c>
      <c r="E245" s="9">
        <v>456.7</v>
      </c>
      <c r="F245" s="9">
        <v>456.7</v>
      </c>
    </row>
    <row r="246" spans="1:6" ht="15.6" x14ac:dyDescent="0.3">
      <c r="A246" s="14"/>
      <c r="B246" s="6" t="s">
        <v>60</v>
      </c>
      <c r="C246" s="5" t="s">
        <v>223</v>
      </c>
      <c r="D246" s="5">
        <v>800</v>
      </c>
      <c r="E246" s="9">
        <v>1.2</v>
      </c>
      <c r="F246" s="9">
        <v>1.2</v>
      </c>
    </row>
    <row r="247" spans="1:6" s="15" customFormat="1" ht="63.75" customHeight="1" x14ac:dyDescent="0.3">
      <c r="A247" s="18">
        <v>11</v>
      </c>
      <c r="B247" s="18" t="s">
        <v>224</v>
      </c>
      <c r="C247" s="18" t="s">
        <v>225</v>
      </c>
      <c r="D247" s="18"/>
      <c r="E247" s="32">
        <f t="shared" ref="E247:F249" si="3">E248</f>
        <v>21523</v>
      </c>
      <c r="F247" s="32">
        <f t="shared" si="3"/>
        <v>21523</v>
      </c>
    </row>
    <row r="248" spans="1:6" s="5" customFormat="1" ht="31.5" customHeight="1" x14ac:dyDescent="0.3">
      <c r="A248" s="6"/>
      <c r="B248" s="6" t="s">
        <v>226</v>
      </c>
      <c r="C248" s="6" t="s">
        <v>227</v>
      </c>
      <c r="D248" s="6"/>
      <c r="E248" s="17">
        <f t="shared" si="3"/>
        <v>21523</v>
      </c>
      <c r="F248" s="17">
        <f t="shared" si="3"/>
        <v>21523</v>
      </c>
    </row>
    <row r="249" spans="1:6" s="5" customFormat="1" ht="61.5" customHeight="1" x14ac:dyDescent="0.3">
      <c r="A249" s="6"/>
      <c r="B249" s="6" t="s">
        <v>345</v>
      </c>
      <c r="C249" s="6" t="s">
        <v>228</v>
      </c>
      <c r="D249" s="6"/>
      <c r="E249" s="17">
        <f t="shared" si="3"/>
        <v>21523</v>
      </c>
      <c r="F249" s="17">
        <f t="shared" si="3"/>
        <v>21523</v>
      </c>
    </row>
    <row r="250" spans="1:6" s="5" customFormat="1" ht="30.75" customHeight="1" x14ac:dyDescent="0.3">
      <c r="A250" s="6"/>
      <c r="B250" s="6" t="s">
        <v>81</v>
      </c>
      <c r="C250" s="6" t="s">
        <v>229</v>
      </c>
      <c r="D250" s="6"/>
      <c r="E250" s="17">
        <f>E251+E252+E253</f>
        <v>21523</v>
      </c>
      <c r="F250" s="17">
        <f>F251+F252+F253</f>
        <v>21523</v>
      </c>
    </row>
    <row r="251" spans="1:6" s="5" customFormat="1" ht="93" customHeight="1" x14ac:dyDescent="0.3">
      <c r="A251" s="6"/>
      <c r="B251" s="6" t="s">
        <v>59</v>
      </c>
      <c r="C251" s="6" t="s">
        <v>229</v>
      </c>
      <c r="D251" s="6">
        <v>100</v>
      </c>
      <c r="E251" s="17">
        <v>15237.6</v>
      </c>
      <c r="F251" s="17">
        <v>15237.6</v>
      </c>
    </row>
    <row r="252" spans="1:6" s="5" customFormat="1" ht="32.25" customHeight="1" x14ac:dyDescent="0.3">
      <c r="A252" s="6"/>
      <c r="B252" s="6" t="s">
        <v>15</v>
      </c>
      <c r="C252" s="6" t="s">
        <v>229</v>
      </c>
      <c r="D252" s="6">
        <v>200</v>
      </c>
      <c r="E252" s="17">
        <v>6252.5</v>
      </c>
      <c r="F252" s="17">
        <v>6252.5</v>
      </c>
    </row>
    <row r="253" spans="1:6" s="5" customFormat="1" ht="18" customHeight="1" x14ac:dyDescent="0.3">
      <c r="A253" s="6"/>
      <c r="B253" s="6" t="s">
        <v>60</v>
      </c>
      <c r="C253" s="6" t="s">
        <v>229</v>
      </c>
      <c r="D253" s="6">
        <v>800</v>
      </c>
      <c r="E253" s="17">
        <v>32.9</v>
      </c>
      <c r="F253" s="17">
        <v>32.9</v>
      </c>
    </row>
    <row r="254" spans="1:6" s="15" customFormat="1" ht="46.8" x14ac:dyDescent="0.3">
      <c r="A254" s="18">
        <v>12</v>
      </c>
      <c r="B254" s="18" t="s">
        <v>230</v>
      </c>
      <c r="C254" s="18" t="s">
        <v>231</v>
      </c>
      <c r="D254" s="18"/>
      <c r="E254" s="32">
        <f t="shared" ref="E254:F256" si="4">E255</f>
        <v>1780.2</v>
      </c>
      <c r="F254" s="32">
        <f t="shared" si="4"/>
        <v>1780.2</v>
      </c>
    </row>
    <row r="255" spans="1:6" s="5" customFormat="1" ht="30.75" customHeight="1" x14ac:dyDescent="0.3">
      <c r="A255" s="16"/>
      <c r="B255" s="6" t="s">
        <v>346</v>
      </c>
      <c r="C255" s="6" t="s">
        <v>232</v>
      </c>
      <c r="D255" s="6"/>
      <c r="E255" s="17">
        <f t="shared" si="4"/>
        <v>1780.2</v>
      </c>
      <c r="F255" s="17">
        <f t="shared" si="4"/>
        <v>1780.2</v>
      </c>
    </row>
    <row r="256" spans="1:6" s="5" customFormat="1" ht="31.2" x14ac:dyDescent="0.3">
      <c r="A256" s="16"/>
      <c r="B256" s="6" t="s">
        <v>62</v>
      </c>
      <c r="C256" s="6" t="s">
        <v>233</v>
      </c>
      <c r="D256" s="6"/>
      <c r="E256" s="17">
        <f t="shared" si="4"/>
        <v>1780.2</v>
      </c>
      <c r="F256" s="17">
        <f t="shared" si="4"/>
        <v>1780.2</v>
      </c>
    </row>
    <row r="257" spans="1:6" s="5" customFormat="1" ht="93.75" customHeight="1" x14ac:dyDescent="0.3">
      <c r="A257" s="16"/>
      <c r="B257" s="6" t="s">
        <v>59</v>
      </c>
      <c r="C257" s="6" t="s">
        <v>233</v>
      </c>
      <c r="D257" s="6">
        <v>100</v>
      </c>
      <c r="E257" s="17">
        <v>1780.2</v>
      </c>
      <c r="F257" s="17">
        <v>1780.2</v>
      </c>
    </row>
    <row r="258" spans="1:6" s="15" customFormat="1" ht="46.8" x14ac:dyDescent="0.3">
      <c r="A258" s="18">
        <v>13</v>
      </c>
      <c r="B258" s="18" t="s">
        <v>234</v>
      </c>
      <c r="C258" s="18" t="s">
        <v>235</v>
      </c>
      <c r="D258" s="18"/>
      <c r="E258" s="32">
        <f t="shared" ref="E258:F260" si="5">E259</f>
        <v>21.3</v>
      </c>
      <c r="F258" s="32">
        <f t="shared" si="5"/>
        <v>21.3</v>
      </c>
    </row>
    <row r="259" spans="1:6" s="5" customFormat="1" ht="46.8" x14ac:dyDescent="0.3">
      <c r="A259" s="16"/>
      <c r="B259" s="6" t="s">
        <v>236</v>
      </c>
      <c r="C259" s="6" t="s">
        <v>235</v>
      </c>
      <c r="D259" s="6"/>
      <c r="E259" s="17">
        <f t="shared" si="5"/>
        <v>21.3</v>
      </c>
      <c r="F259" s="17">
        <f t="shared" si="5"/>
        <v>21.3</v>
      </c>
    </row>
    <row r="260" spans="1:6" s="5" customFormat="1" ht="31.2" x14ac:dyDescent="0.3">
      <c r="A260" s="16"/>
      <c r="B260" s="6" t="s">
        <v>62</v>
      </c>
      <c r="C260" s="6" t="s">
        <v>237</v>
      </c>
      <c r="D260" s="6"/>
      <c r="E260" s="17">
        <f t="shared" si="5"/>
        <v>21.3</v>
      </c>
      <c r="F260" s="17">
        <f t="shared" si="5"/>
        <v>21.3</v>
      </c>
    </row>
    <row r="261" spans="1:6" s="5" customFormat="1" ht="30" customHeight="1" x14ac:dyDescent="0.3">
      <c r="A261" s="16"/>
      <c r="B261" s="6" t="s">
        <v>15</v>
      </c>
      <c r="C261" s="6" t="s">
        <v>237</v>
      </c>
      <c r="D261" s="6">
        <v>200</v>
      </c>
      <c r="E261" s="17">
        <v>21.3</v>
      </c>
      <c r="F261" s="17">
        <v>21.3</v>
      </c>
    </row>
    <row r="262" spans="1:6" s="15" customFormat="1" ht="33" customHeight="1" x14ac:dyDescent="0.3">
      <c r="A262" s="18">
        <v>14</v>
      </c>
      <c r="B262" s="18" t="s">
        <v>238</v>
      </c>
      <c r="C262" s="18" t="s">
        <v>241</v>
      </c>
      <c r="D262" s="18"/>
      <c r="E262" s="32">
        <f>E263+E268+E275+E278</f>
        <v>84369</v>
      </c>
      <c r="F262" s="32">
        <f>F263+F268+F275+F278</f>
        <v>84369</v>
      </c>
    </row>
    <row r="263" spans="1:6" s="5" customFormat="1" ht="46.8" x14ac:dyDescent="0.3">
      <c r="A263" s="16"/>
      <c r="B263" s="6" t="s">
        <v>239</v>
      </c>
      <c r="C263" s="6" t="s">
        <v>240</v>
      </c>
      <c r="D263" s="6"/>
      <c r="E263" s="17">
        <f>E264</f>
        <v>70613.2</v>
      </c>
      <c r="F263" s="17">
        <f>F264</f>
        <v>70613.2</v>
      </c>
    </row>
    <row r="264" spans="1:6" s="5" customFormat="1" ht="31.2" x14ac:dyDescent="0.3">
      <c r="A264" s="16"/>
      <c r="B264" s="6" t="s">
        <v>62</v>
      </c>
      <c r="C264" s="6" t="s">
        <v>242</v>
      </c>
      <c r="D264" s="6"/>
      <c r="E264" s="17">
        <f>E265+E266+E267</f>
        <v>70613.2</v>
      </c>
      <c r="F264" s="17">
        <f>F265+F266+F267</f>
        <v>70613.2</v>
      </c>
    </row>
    <row r="265" spans="1:6" s="5" customFormat="1" ht="93" customHeight="1" x14ac:dyDescent="0.3">
      <c r="A265" s="16"/>
      <c r="B265" s="6" t="s">
        <v>59</v>
      </c>
      <c r="C265" s="6" t="s">
        <v>242</v>
      </c>
      <c r="D265" s="6">
        <v>100</v>
      </c>
      <c r="E265" s="17">
        <v>61930.7</v>
      </c>
      <c r="F265" s="17">
        <v>61930.7</v>
      </c>
    </row>
    <row r="266" spans="1:6" s="5" customFormat="1" ht="32.25" customHeight="1" x14ac:dyDescent="0.3">
      <c r="A266" s="16"/>
      <c r="B266" s="6" t="s">
        <v>15</v>
      </c>
      <c r="C266" s="6" t="s">
        <v>242</v>
      </c>
      <c r="D266" s="6">
        <v>200</v>
      </c>
      <c r="E266" s="17">
        <v>8206.7000000000007</v>
      </c>
      <c r="F266" s="17">
        <v>8206.7000000000007</v>
      </c>
    </row>
    <row r="267" spans="1:6" s="5" customFormat="1" ht="17.25" customHeight="1" x14ac:dyDescent="0.3">
      <c r="A267" s="16"/>
      <c r="B267" s="6" t="s">
        <v>60</v>
      </c>
      <c r="C267" s="6" t="s">
        <v>242</v>
      </c>
      <c r="D267" s="6">
        <v>800</v>
      </c>
      <c r="E267" s="17">
        <v>475.8</v>
      </c>
      <c r="F267" s="17">
        <v>475.8</v>
      </c>
    </row>
    <row r="268" spans="1:6" s="5" customFormat="1" ht="46.8" x14ac:dyDescent="0.3">
      <c r="A268" s="16"/>
      <c r="B268" s="6" t="s">
        <v>211</v>
      </c>
      <c r="C268" s="6" t="s">
        <v>243</v>
      </c>
      <c r="D268" s="6"/>
      <c r="E268" s="17">
        <f>E272+E269</f>
        <v>2613.1</v>
      </c>
      <c r="F268" s="17">
        <f>F272+F269</f>
        <v>2613.1</v>
      </c>
    </row>
    <row r="269" spans="1:6" s="5" customFormat="1" ht="60.75" customHeight="1" x14ac:dyDescent="0.3">
      <c r="A269" s="16"/>
      <c r="B269" s="6" t="s">
        <v>244</v>
      </c>
      <c r="C269" s="6" t="s">
        <v>245</v>
      </c>
      <c r="D269" s="6"/>
      <c r="E269" s="17">
        <f>E270+E271</f>
        <v>506.2</v>
      </c>
      <c r="F269" s="17">
        <f>F270+F271</f>
        <v>506.2</v>
      </c>
    </row>
    <row r="270" spans="1:6" s="5" customFormat="1" ht="93.75" customHeight="1" x14ac:dyDescent="0.3">
      <c r="A270" s="16"/>
      <c r="B270" s="6" t="s">
        <v>59</v>
      </c>
      <c r="C270" s="6" t="s">
        <v>245</v>
      </c>
      <c r="D270" s="6">
        <v>100</v>
      </c>
      <c r="E270" s="17">
        <v>489</v>
      </c>
      <c r="F270" s="17">
        <v>489</v>
      </c>
    </row>
    <row r="271" spans="1:6" s="5" customFormat="1" ht="31.5" customHeight="1" x14ac:dyDescent="0.3">
      <c r="A271" s="16"/>
      <c r="B271" s="6" t="s">
        <v>15</v>
      </c>
      <c r="C271" s="6" t="s">
        <v>245</v>
      </c>
      <c r="D271" s="6">
        <v>200</v>
      </c>
      <c r="E271" s="17">
        <v>17.2</v>
      </c>
      <c r="F271" s="17">
        <v>17.2</v>
      </c>
    </row>
    <row r="272" spans="1:6" s="5" customFormat="1" ht="64.5" customHeight="1" x14ac:dyDescent="0.3">
      <c r="A272" s="16"/>
      <c r="B272" s="6" t="s">
        <v>246</v>
      </c>
      <c r="C272" s="6" t="s">
        <v>247</v>
      </c>
      <c r="D272" s="6"/>
      <c r="E272" s="17">
        <f>E273+E274</f>
        <v>2106.9</v>
      </c>
      <c r="F272" s="17">
        <f>F273+F274</f>
        <v>2106.9</v>
      </c>
    </row>
    <row r="273" spans="1:6" s="5" customFormat="1" ht="94.5" customHeight="1" x14ac:dyDescent="0.3">
      <c r="A273" s="16"/>
      <c r="B273" s="6" t="s">
        <v>59</v>
      </c>
      <c r="C273" s="6" t="s">
        <v>247</v>
      </c>
      <c r="D273" s="6">
        <v>100</v>
      </c>
      <c r="E273" s="17">
        <v>2069.4</v>
      </c>
      <c r="F273" s="17">
        <v>2069.4</v>
      </c>
    </row>
    <row r="274" spans="1:6" s="5" customFormat="1" ht="31.5" customHeight="1" x14ac:dyDescent="0.3">
      <c r="A274" s="16"/>
      <c r="B274" s="6" t="s">
        <v>15</v>
      </c>
      <c r="C274" s="6" t="s">
        <v>247</v>
      </c>
      <c r="D274" s="6">
        <v>200</v>
      </c>
      <c r="E274" s="17">
        <v>37.5</v>
      </c>
      <c r="F274" s="17">
        <v>37.5</v>
      </c>
    </row>
    <row r="275" spans="1:6" s="5" customFormat="1" ht="31.2" x14ac:dyDescent="0.3">
      <c r="A275" s="16"/>
      <c r="B275" s="6" t="s">
        <v>248</v>
      </c>
      <c r="C275" s="6" t="s">
        <v>249</v>
      </c>
      <c r="D275" s="6"/>
      <c r="E275" s="17">
        <f>E276</f>
        <v>500</v>
      </c>
      <c r="F275" s="17">
        <f>F276</f>
        <v>500</v>
      </c>
    </row>
    <row r="276" spans="1:6" s="5" customFormat="1" ht="31.2" x14ac:dyDescent="0.3">
      <c r="A276" s="16"/>
      <c r="B276" s="6" t="s">
        <v>250</v>
      </c>
      <c r="C276" s="6" t="s">
        <v>251</v>
      </c>
      <c r="D276" s="6"/>
      <c r="E276" s="17">
        <f>E277</f>
        <v>500</v>
      </c>
      <c r="F276" s="17">
        <f>F277</f>
        <v>500</v>
      </c>
    </row>
    <row r="277" spans="1:6" s="5" customFormat="1" ht="18" customHeight="1" x14ac:dyDescent="0.3">
      <c r="A277" s="16"/>
      <c r="B277" s="6" t="s">
        <v>60</v>
      </c>
      <c r="C277" s="6" t="s">
        <v>251</v>
      </c>
      <c r="D277" s="6">
        <v>800</v>
      </c>
      <c r="E277" s="17">
        <v>500</v>
      </c>
      <c r="F277" s="17">
        <v>500</v>
      </c>
    </row>
    <row r="278" spans="1:6" s="5" customFormat="1" ht="30" customHeight="1" x14ac:dyDescent="0.3">
      <c r="A278" s="16"/>
      <c r="B278" s="6" t="s">
        <v>252</v>
      </c>
      <c r="C278" s="6" t="s">
        <v>253</v>
      </c>
      <c r="D278" s="6"/>
      <c r="E278" s="17">
        <f>E279+E281+E283</f>
        <v>10642.7</v>
      </c>
      <c r="F278" s="17">
        <f>F279+F281+F283</f>
        <v>10642.7</v>
      </c>
    </row>
    <row r="279" spans="1:6" s="5" customFormat="1" ht="46.8" x14ac:dyDescent="0.3">
      <c r="A279" s="16"/>
      <c r="B279" s="6" t="s">
        <v>254</v>
      </c>
      <c r="C279" s="6" t="s">
        <v>255</v>
      </c>
      <c r="D279" s="6"/>
      <c r="E279" s="17">
        <f>E280</f>
        <v>40</v>
      </c>
      <c r="F279" s="17">
        <f>F280</f>
        <v>40</v>
      </c>
    </row>
    <row r="280" spans="1:6" s="5" customFormat="1" ht="30.75" customHeight="1" x14ac:dyDescent="0.3">
      <c r="A280" s="16"/>
      <c r="B280" s="6" t="s">
        <v>15</v>
      </c>
      <c r="C280" s="6" t="s">
        <v>255</v>
      </c>
      <c r="D280" s="6">
        <v>200</v>
      </c>
      <c r="E280" s="17">
        <v>40</v>
      </c>
      <c r="F280" s="17">
        <v>40</v>
      </c>
    </row>
    <row r="281" spans="1:6" s="5" customFormat="1" ht="30" customHeight="1" x14ac:dyDescent="0.3">
      <c r="A281" s="16"/>
      <c r="B281" s="6" t="s">
        <v>256</v>
      </c>
      <c r="C281" s="6" t="s">
        <v>257</v>
      </c>
      <c r="D281" s="6"/>
      <c r="E281" s="17">
        <f>E282</f>
        <v>10370</v>
      </c>
      <c r="F281" s="17">
        <f>F282</f>
        <v>10370</v>
      </c>
    </row>
    <row r="282" spans="1:6" s="5" customFormat="1" ht="29.25" customHeight="1" x14ac:dyDescent="0.3">
      <c r="A282" s="16"/>
      <c r="B282" s="6" t="s">
        <v>15</v>
      </c>
      <c r="C282" s="6" t="s">
        <v>257</v>
      </c>
      <c r="D282" s="6">
        <v>200</v>
      </c>
      <c r="E282" s="17">
        <v>10370</v>
      </c>
      <c r="F282" s="17">
        <v>10370</v>
      </c>
    </row>
    <row r="283" spans="1:6" s="5" customFormat="1" ht="30.75" customHeight="1" x14ac:dyDescent="0.3">
      <c r="A283" s="16"/>
      <c r="B283" s="6" t="s">
        <v>258</v>
      </c>
      <c r="C283" s="6" t="s">
        <v>259</v>
      </c>
      <c r="D283" s="6"/>
      <c r="E283" s="17">
        <f>E284</f>
        <v>232.7</v>
      </c>
      <c r="F283" s="17">
        <f>F284</f>
        <v>232.7</v>
      </c>
    </row>
    <row r="284" spans="1:6" s="5" customFormat="1" ht="30" customHeight="1" x14ac:dyDescent="0.3">
      <c r="A284" s="16"/>
      <c r="B284" s="6" t="s">
        <v>15</v>
      </c>
      <c r="C284" s="6" t="s">
        <v>259</v>
      </c>
      <c r="D284" s="6">
        <v>200</v>
      </c>
      <c r="E284" s="17">
        <v>232.7</v>
      </c>
      <c r="F284" s="17">
        <v>232.7</v>
      </c>
    </row>
    <row r="285" spans="1:6" s="15" customFormat="1" ht="18" customHeight="1" x14ac:dyDescent="0.3">
      <c r="A285" s="18">
        <v>15</v>
      </c>
      <c r="B285" s="18" t="s">
        <v>260</v>
      </c>
      <c r="C285" s="18" t="s">
        <v>261</v>
      </c>
      <c r="D285" s="18"/>
      <c r="E285" s="32">
        <f>E286+E291+E294</f>
        <v>30414.799999999999</v>
      </c>
      <c r="F285" s="32">
        <f>F286+F291+F294</f>
        <v>30414.799999999999</v>
      </c>
    </row>
    <row r="286" spans="1:6" s="5" customFormat="1" ht="15" customHeight="1" x14ac:dyDescent="0.3">
      <c r="A286" s="16"/>
      <c r="B286" s="6" t="s">
        <v>262</v>
      </c>
      <c r="C286" s="6" t="s">
        <v>263</v>
      </c>
      <c r="D286" s="6"/>
      <c r="E286" s="17">
        <f>E287</f>
        <v>14530.7</v>
      </c>
      <c r="F286" s="17">
        <f>F287</f>
        <v>14530.7</v>
      </c>
    </row>
    <row r="287" spans="1:6" s="5" customFormat="1" ht="31.2" x14ac:dyDescent="0.3">
      <c r="A287" s="16"/>
      <c r="B287" s="6" t="s">
        <v>62</v>
      </c>
      <c r="C287" s="6" t="s">
        <v>264</v>
      </c>
      <c r="D287" s="6"/>
      <c r="E287" s="17">
        <f>E288+E289+E290</f>
        <v>14530.7</v>
      </c>
      <c r="F287" s="17">
        <f>F288+F289+F290</f>
        <v>14530.7</v>
      </c>
    </row>
    <row r="288" spans="1:6" s="5" customFormat="1" ht="93.75" customHeight="1" x14ac:dyDescent="0.3">
      <c r="A288" s="16"/>
      <c r="B288" s="6" t="s">
        <v>59</v>
      </c>
      <c r="C288" s="6" t="s">
        <v>264</v>
      </c>
      <c r="D288" s="6">
        <v>100</v>
      </c>
      <c r="E288" s="17">
        <v>12835.7</v>
      </c>
      <c r="F288" s="17">
        <v>12835.7</v>
      </c>
    </row>
    <row r="289" spans="1:6" s="5" customFormat="1" ht="29.25" customHeight="1" x14ac:dyDescent="0.3">
      <c r="A289" s="16"/>
      <c r="B289" s="6" t="s">
        <v>15</v>
      </c>
      <c r="C289" s="6" t="s">
        <v>264</v>
      </c>
      <c r="D289" s="6">
        <v>200</v>
      </c>
      <c r="E289" s="17">
        <v>1690</v>
      </c>
      <c r="F289" s="17">
        <v>1690</v>
      </c>
    </row>
    <row r="290" spans="1:6" s="5" customFormat="1" ht="16.5" customHeight="1" x14ac:dyDescent="0.3">
      <c r="A290" s="16"/>
      <c r="B290" s="6" t="s">
        <v>60</v>
      </c>
      <c r="C290" s="6" t="s">
        <v>264</v>
      </c>
      <c r="D290" s="6">
        <v>800</v>
      </c>
      <c r="E290" s="17">
        <v>5</v>
      </c>
      <c r="F290" s="17">
        <v>5</v>
      </c>
    </row>
    <row r="291" spans="1:6" s="5" customFormat="1" ht="46.8" x14ac:dyDescent="0.3">
      <c r="A291" s="16"/>
      <c r="B291" s="6" t="s">
        <v>265</v>
      </c>
      <c r="C291" s="6" t="s">
        <v>266</v>
      </c>
      <c r="D291" s="6"/>
      <c r="E291" s="17">
        <f>E292</f>
        <v>14512</v>
      </c>
      <c r="F291" s="17">
        <f>F292</f>
        <v>14512</v>
      </c>
    </row>
    <row r="292" spans="1:6" s="5" customFormat="1" ht="45" customHeight="1" x14ac:dyDescent="0.3">
      <c r="A292" s="16"/>
      <c r="B292" s="6" t="s">
        <v>267</v>
      </c>
      <c r="C292" s="6" t="s">
        <v>268</v>
      </c>
      <c r="D292" s="6"/>
      <c r="E292" s="17">
        <f>E293</f>
        <v>14512</v>
      </c>
      <c r="F292" s="17">
        <f>F293</f>
        <v>14512</v>
      </c>
    </row>
    <row r="293" spans="1:6" s="5" customFormat="1" ht="31.2" x14ac:dyDescent="0.3">
      <c r="A293" s="16"/>
      <c r="B293" s="6" t="s">
        <v>269</v>
      </c>
      <c r="C293" s="6" t="s">
        <v>268</v>
      </c>
      <c r="D293" s="6">
        <v>700</v>
      </c>
      <c r="E293" s="17">
        <v>14512</v>
      </c>
      <c r="F293" s="17">
        <v>14512</v>
      </c>
    </row>
    <row r="294" spans="1:6" s="5" customFormat="1" ht="31.2" x14ac:dyDescent="0.3">
      <c r="A294" s="16"/>
      <c r="B294" s="6" t="s">
        <v>270</v>
      </c>
      <c r="C294" s="6" t="s">
        <v>271</v>
      </c>
      <c r="D294" s="6"/>
      <c r="E294" s="17">
        <f>E295</f>
        <v>1372.1</v>
      </c>
      <c r="F294" s="17">
        <f>F295</f>
        <v>1372.1</v>
      </c>
    </row>
    <row r="295" spans="1:6" s="5" customFormat="1" ht="31.2" x14ac:dyDescent="0.3">
      <c r="A295" s="14"/>
      <c r="B295" s="6" t="s">
        <v>272</v>
      </c>
      <c r="C295" s="5" t="s">
        <v>273</v>
      </c>
      <c r="E295" s="9">
        <f>E296</f>
        <v>1372.1</v>
      </c>
      <c r="F295" s="9">
        <f>F296</f>
        <v>1372.1</v>
      </c>
    </row>
    <row r="296" spans="1:6" s="5" customFormat="1" ht="15.6" x14ac:dyDescent="0.3">
      <c r="A296" s="14"/>
      <c r="B296" s="6" t="s">
        <v>178</v>
      </c>
      <c r="C296" s="5" t="s">
        <v>273</v>
      </c>
      <c r="D296" s="5">
        <v>500</v>
      </c>
      <c r="E296" s="9">
        <v>1372.1</v>
      </c>
      <c r="F296" s="9">
        <v>1372.1</v>
      </c>
    </row>
    <row r="297" spans="1:6" s="15" customFormat="1" ht="45.75" customHeight="1" x14ac:dyDescent="0.3">
      <c r="A297" s="15">
        <v>16</v>
      </c>
      <c r="B297" s="18" t="s">
        <v>274</v>
      </c>
      <c r="C297" s="15" t="s">
        <v>275</v>
      </c>
      <c r="E297" s="31">
        <f>E298+E301</f>
        <v>3469.6</v>
      </c>
      <c r="F297" s="31">
        <f>F298+F301</f>
        <v>3469.6</v>
      </c>
    </row>
    <row r="298" spans="1:6" s="5" customFormat="1" ht="46.8" x14ac:dyDescent="0.3">
      <c r="A298" s="14"/>
      <c r="B298" s="6" t="s">
        <v>276</v>
      </c>
      <c r="C298" s="5" t="s">
        <v>277</v>
      </c>
      <c r="E298" s="9">
        <f>E299</f>
        <v>1952.6</v>
      </c>
      <c r="F298" s="9">
        <f>F299</f>
        <v>1952.6</v>
      </c>
    </row>
    <row r="299" spans="1:6" s="5" customFormat="1" ht="31.2" x14ac:dyDescent="0.3">
      <c r="A299" s="14"/>
      <c r="B299" s="6" t="s">
        <v>62</v>
      </c>
      <c r="C299" s="5" t="s">
        <v>278</v>
      </c>
      <c r="E299" s="9">
        <f>E300</f>
        <v>1952.6</v>
      </c>
      <c r="F299" s="9">
        <f>F300</f>
        <v>1952.6</v>
      </c>
    </row>
    <row r="300" spans="1:6" s="5" customFormat="1" ht="93" customHeight="1" x14ac:dyDescent="0.3">
      <c r="A300" s="14"/>
      <c r="B300" s="6" t="s">
        <v>59</v>
      </c>
      <c r="C300" s="5" t="s">
        <v>278</v>
      </c>
      <c r="D300" s="5">
        <v>100</v>
      </c>
      <c r="E300" s="9">
        <v>1952.6</v>
      </c>
      <c r="F300" s="9">
        <v>1952.6</v>
      </c>
    </row>
    <row r="301" spans="1:6" s="5" customFormat="1" ht="29.25" customHeight="1" x14ac:dyDescent="0.3">
      <c r="A301" s="14"/>
      <c r="B301" s="6" t="s">
        <v>279</v>
      </c>
      <c r="C301" s="5" t="s">
        <v>280</v>
      </c>
      <c r="E301" s="9">
        <f>E302</f>
        <v>1517</v>
      </c>
      <c r="F301" s="9">
        <f>F302</f>
        <v>1517</v>
      </c>
    </row>
    <row r="302" spans="1:6" s="5" customFormat="1" ht="31.2" x14ac:dyDescent="0.3">
      <c r="A302" s="14"/>
      <c r="B302" s="6" t="s">
        <v>62</v>
      </c>
      <c r="C302" s="5" t="s">
        <v>281</v>
      </c>
      <c r="E302" s="9">
        <f>E303+E304+E305</f>
        <v>1517</v>
      </c>
      <c r="F302" s="9">
        <f>F303+F304+F305</f>
        <v>1517</v>
      </c>
    </row>
    <row r="303" spans="1:6" s="5" customFormat="1" ht="91.5" customHeight="1" x14ac:dyDescent="0.3">
      <c r="A303" s="14"/>
      <c r="B303" s="6" t="s">
        <v>59</v>
      </c>
      <c r="C303" s="5" t="s">
        <v>281</v>
      </c>
      <c r="D303" s="5">
        <v>100</v>
      </c>
      <c r="E303" s="9">
        <v>1272.2</v>
      </c>
      <c r="F303" s="9">
        <v>1272.2</v>
      </c>
    </row>
    <row r="304" spans="1:6" s="5" customFormat="1" ht="30" customHeight="1" x14ac:dyDescent="0.3">
      <c r="A304" s="14"/>
      <c r="B304" s="6" t="s">
        <v>15</v>
      </c>
      <c r="C304" s="5" t="s">
        <v>281</v>
      </c>
      <c r="D304" s="5">
        <v>200</v>
      </c>
      <c r="E304" s="9">
        <v>243.6</v>
      </c>
      <c r="F304" s="9">
        <v>243.6</v>
      </c>
    </row>
    <row r="305" spans="1:7" s="5" customFormat="1" ht="15.6" x14ac:dyDescent="0.3">
      <c r="A305" s="14"/>
      <c r="B305" s="6" t="s">
        <v>60</v>
      </c>
      <c r="C305" s="5" t="s">
        <v>281</v>
      </c>
      <c r="D305" s="5">
        <v>800</v>
      </c>
      <c r="E305" s="9">
        <v>1.2</v>
      </c>
      <c r="F305" s="9">
        <v>1.2</v>
      </c>
    </row>
    <row r="306" spans="1:7" s="15" customFormat="1" ht="48.75" customHeight="1" x14ac:dyDescent="0.3">
      <c r="A306" s="15">
        <v>17</v>
      </c>
      <c r="B306" s="18" t="s">
        <v>282</v>
      </c>
      <c r="C306" s="15" t="s">
        <v>283</v>
      </c>
      <c r="E306" s="31">
        <f>E307+E310</f>
        <v>156</v>
      </c>
      <c r="F306" s="31">
        <f>F307+F310</f>
        <v>156</v>
      </c>
    </row>
    <row r="307" spans="1:7" s="5" customFormat="1" ht="91.5" customHeight="1" x14ac:dyDescent="0.3">
      <c r="A307" s="14"/>
      <c r="B307" s="6" t="s">
        <v>284</v>
      </c>
      <c r="C307" s="5" t="s">
        <v>285</v>
      </c>
      <c r="E307" s="9">
        <f>E308</f>
        <v>126</v>
      </c>
      <c r="F307" s="9">
        <f>F308</f>
        <v>126</v>
      </c>
    </row>
    <row r="308" spans="1:7" s="5" customFormat="1" ht="78" customHeight="1" x14ac:dyDescent="0.3">
      <c r="A308" s="14"/>
      <c r="B308" s="6" t="s">
        <v>286</v>
      </c>
      <c r="C308" s="5" t="s">
        <v>287</v>
      </c>
      <c r="E308" s="9">
        <f>E309</f>
        <v>126</v>
      </c>
      <c r="F308" s="9">
        <f>F309</f>
        <v>126</v>
      </c>
    </row>
    <row r="309" spans="1:7" s="5" customFormat="1" ht="93" customHeight="1" x14ac:dyDescent="0.3">
      <c r="A309" s="14"/>
      <c r="B309" s="6" t="s">
        <v>59</v>
      </c>
      <c r="C309" s="5" t="s">
        <v>287</v>
      </c>
      <c r="D309" s="5">
        <v>100</v>
      </c>
      <c r="E309" s="9">
        <v>126</v>
      </c>
      <c r="F309" s="9">
        <v>126</v>
      </c>
    </row>
    <row r="310" spans="1:7" s="5" customFormat="1" ht="15.6" x14ac:dyDescent="0.3">
      <c r="A310" s="14"/>
      <c r="B310" s="6" t="s">
        <v>288</v>
      </c>
      <c r="C310" s="5" t="s">
        <v>289</v>
      </c>
      <c r="E310" s="9">
        <f>E311</f>
        <v>30</v>
      </c>
      <c r="F310" s="9">
        <f>F311</f>
        <v>30</v>
      </c>
    </row>
    <row r="311" spans="1:7" s="5" customFormat="1" ht="28.5" customHeight="1" x14ac:dyDescent="0.3">
      <c r="A311" s="14"/>
      <c r="B311" s="6" t="s">
        <v>290</v>
      </c>
      <c r="C311" s="5" t="s">
        <v>291</v>
      </c>
      <c r="E311" s="9">
        <f>E312</f>
        <v>30</v>
      </c>
      <c r="F311" s="9">
        <f>F312</f>
        <v>30</v>
      </c>
    </row>
    <row r="312" spans="1:7" s="5" customFormat="1" ht="30" customHeight="1" x14ac:dyDescent="0.3">
      <c r="A312" s="14"/>
      <c r="B312" s="6" t="s">
        <v>15</v>
      </c>
      <c r="C312" s="5" t="s">
        <v>291</v>
      </c>
      <c r="D312" s="5">
        <v>200</v>
      </c>
      <c r="E312" s="9">
        <v>30</v>
      </c>
      <c r="F312" s="9">
        <v>30</v>
      </c>
    </row>
    <row r="313" spans="1:7" s="5" customFormat="1" ht="15.6" x14ac:dyDescent="0.3">
      <c r="A313" s="14"/>
      <c r="B313" s="20" t="s">
        <v>295</v>
      </c>
      <c r="E313" s="35">
        <f>E314</f>
        <v>15866</v>
      </c>
      <c r="F313" s="35">
        <f>F314</f>
        <v>32652</v>
      </c>
      <c r="G313" s="22"/>
    </row>
    <row r="314" spans="1:7" s="5" customFormat="1" ht="15.6" x14ac:dyDescent="0.3">
      <c r="A314" s="14"/>
      <c r="B314" s="21" t="s">
        <v>295</v>
      </c>
      <c r="E314" s="36">
        <v>15866</v>
      </c>
      <c r="F314" s="37">
        <v>32652</v>
      </c>
      <c r="G314" s="23"/>
    </row>
    <row r="315" spans="1:7" s="5" customFormat="1" ht="15.6" x14ac:dyDescent="0.3">
      <c r="A315" s="14"/>
      <c r="B315" s="21"/>
      <c r="E315" s="9"/>
      <c r="F315" s="9"/>
    </row>
    <row r="316" spans="1:7" s="5" customFormat="1" ht="18" x14ac:dyDescent="0.35">
      <c r="A316" s="14"/>
      <c r="B316" s="38"/>
      <c r="E316" s="9"/>
      <c r="F316" s="9"/>
    </row>
    <row r="317" spans="1:7" s="5" customFormat="1" ht="52.2" customHeight="1" x14ac:dyDescent="0.35">
      <c r="A317" s="33"/>
      <c r="B317" s="4" t="s">
        <v>349</v>
      </c>
      <c r="C317" s="1"/>
      <c r="D317" s="1"/>
      <c r="E317" s="34"/>
      <c r="F317" s="34" t="s">
        <v>350</v>
      </c>
    </row>
    <row r="318" spans="1:7" s="5" customFormat="1" ht="15.6" x14ac:dyDescent="0.3">
      <c r="A318" s="14"/>
      <c r="B318" s="6"/>
      <c r="E318" s="9"/>
      <c r="F318" s="9"/>
    </row>
    <row r="319" spans="1:7" s="5" customFormat="1" ht="15.6" x14ac:dyDescent="0.3">
      <c r="A319" s="14"/>
      <c r="B319" s="6"/>
      <c r="E319" s="9"/>
      <c r="F319" s="9"/>
    </row>
    <row r="320" spans="1:7" s="5" customFormat="1" ht="15.6" x14ac:dyDescent="0.3">
      <c r="A320" s="14"/>
      <c r="B320" s="6"/>
      <c r="E320" s="9"/>
      <c r="F320" s="9"/>
    </row>
    <row r="321" spans="1:6" s="5" customFormat="1" ht="15.6" x14ac:dyDescent="0.3">
      <c r="A321" s="14"/>
      <c r="B321" s="6"/>
      <c r="E321" s="9"/>
      <c r="F321" s="9"/>
    </row>
    <row r="322" spans="1:6" s="5" customFormat="1" ht="15.6" x14ac:dyDescent="0.3">
      <c r="A322" s="14"/>
      <c r="B322" s="6"/>
      <c r="E322" s="9"/>
      <c r="F322" s="9"/>
    </row>
    <row r="323" spans="1:6" s="5" customFormat="1" ht="15.6" x14ac:dyDescent="0.3">
      <c r="A323" s="14"/>
      <c r="B323" s="6"/>
      <c r="E323" s="9"/>
      <c r="F323" s="9"/>
    </row>
    <row r="324" spans="1:6" s="5" customFormat="1" ht="15.6" x14ac:dyDescent="0.3">
      <c r="A324" s="14"/>
      <c r="B324" s="6"/>
      <c r="E324" s="9"/>
      <c r="F324" s="9"/>
    </row>
    <row r="325" spans="1:6" s="5" customFormat="1" ht="15.6" x14ac:dyDescent="0.3">
      <c r="A325" s="14"/>
      <c r="B325" s="6"/>
      <c r="E325" s="9"/>
      <c r="F325" s="9"/>
    </row>
    <row r="326" spans="1:6" s="5" customFormat="1" ht="15.6" x14ac:dyDescent="0.3">
      <c r="A326" s="14"/>
      <c r="B326" s="6"/>
      <c r="E326" s="9"/>
      <c r="F326" s="9"/>
    </row>
    <row r="327" spans="1:6" s="5" customFormat="1" ht="15.6" x14ac:dyDescent="0.3">
      <c r="A327" s="14"/>
      <c r="B327" s="6"/>
      <c r="E327" s="9"/>
      <c r="F327" s="9"/>
    </row>
    <row r="328" spans="1:6" s="5" customFormat="1" ht="15.6" x14ac:dyDescent="0.3">
      <c r="A328" s="14"/>
      <c r="B328" s="6"/>
      <c r="E328" s="9"/>
      <c r="F328" s="9"/>
    </row>
    <row r="329" spans="1:6" s="5" customFormat="1" ht="15.6" x14ac:dyDescent="0.3">
      <c r="A329" s="14"/>
      <c r="B329" s="6"/>
      <c r="E329" s="9"/>
      <c r="F329" s="9"/>
    </row>
    <row r="330" spans="1:6" s="5" customFormat="1" ht="15.6" x14ac:dyDescent="0.3">
      <c r="A330" s="14"/>
      <c r="B330" s="6"/>
      <c r="E330" s="9"/>
      <c r="F330" s="9"/>
    </row>
    <row r="331" spans="1:6" s="5" customFormat="1" ht="15.6" x14ac:dyDescent="0.3">
      <c r="A331" s="14"/>
      <c r="B331" s="6"/>
      <c r="E331" s="9"/>
      <c r="F331" s="9"/>
    </row>
    <row r="332" spans="1:6" s="5" customFormat="1" ht="15.6" x14ac:dyDescent="0.3">
      <c r="A332" s="14"/>
      <c r="B332" s="6"/>
      <c r="E332" s="9"/>
      <c r="F332" s="9"/>
    </row>
    <row r="333" spans="1:6" s="5" customFormat="1" ht="15.6" x14ac:dyDescent="0.3">
      <c r="A333" s="14"/>
      <c r="B333" s="6"/>
      <c r="E333" s="9"/>
      <c r="F333" s="9"/>
    </row>
    <row r="334" spans="1:6" s="5" customFormat="1" ht="15.6" x14ac:dyDescent="0.3">
      <c r="A334" s="14"/>
      <c r="B334" s="6"/>
      <c r="E334" s="9"/>
      <c r="F334" s="9"/>
    </row>
    <row r="335" spans="1:6" s="5" customFormat="1" ht="15.6" x14ac:dyDescent="0.3">
      <c r="A335" s="14"/>
      <c r="B335" s="6"/>
      <c r="E335" s="9"/>
      <c r="F335" s="9"/>
    </row>
    <row r="336" spans="1:6" s="5" customFormat="1" ht="15.6" x14ac:dyDescent="0.3">
      <c r="A336" s="14"/>
      <c r="B336" s="6"/>
      <c r="E336" s="9"/>
      <c r="F336" s="9"/>
    </row>
    <row r="337" spans="1:6" s="5" customFormat="1" ht="15.6" x14ac:dyDescent="0.3">
      <c r="A337" s="14"/>
      <c r="E337" s="9"/>
      <c r="F337" s="9"/>
    </row>
    <row r="338" spans="1:6" s="5" customFormat="1" ht="15.6" x14ac:dyDescent="0.3">
      <c r="A338" s="14"/>
      <c r="E338" s="9"/>
      <c r="F338" s="9"/>
    </row>
    <row r="339" spans="1:6" s="5" customFormat="1" ht="15.6" x14ac:dyDescent="0.3">
      <c r="A339" s="14"/>
      <c r="E339" s="9"/>
      <c r="F339" s="9"/>
    </row>
    <row r="340" spans="1:6" s="5" customFormat="1" ht="15.6" x14ac:dyDescent="0.3">
      <c r="A340" s="14"/>
      <c r="E340" s="9"/>
      <c r="F340" s="9"/>
    </row>
    <row r="341" spans="1:6" s="5" customFormat="1" ht="15.6" x14ac:dyDescent="0.3">
      <c r="A341" s="14"/>
      <c r="E341" s="9"/>
      <c r="F341" s="9"/>
    </row>
    <row r="342" spans="1:6" s="5" customFormat="1" ht="15.6" x14ac:dyDescent="0.3">
      <c r="A342" s="14"/>
    </row>
    <row r="343" spans="1:6" s="5" customFormat="1" ht="15.6" x14ac:dyDescent="0.3">
      <c r="A343" s="14"/>
    </row>
    <row r="344" spans="1:6" s="5" customFormat="1" ht="15.6" x14ac:dyDescent="0.3">
      <c r="A344" s="14"/>
    </row>
    <row r="345" spans="1:6" s="5" customFormat="1" ht="15.6" x14ac:dyDescent="0.3">
      <c r="A345" s="14"/>
    </row>
    <row r="346" spans="1:6" s="5" customFormat="1" ht="15.6" x14ac:dyDescent="0.3">
      <c r="A346" s="14"/>
    </row>
    <row r="347" spans="1:6" s="5" customFormat="1" ht="15.6" x14ac:dyDescent="0.3">
      <c r="A347" s="14"/>
    </row>
    <row r="348" spans="1:6" s="5" customFormat="1" ht="15.6" x14ac:dyDescent="0.3">
      <c r="A348" s="14"/>
    </row>
    <row r="349" spans="1:6" s="5" customFormat="1" ht="15.6" x14ac:dyDescent="0.3">
      <c r="A349" s="14"/>
    </row>
    <row r="350" spans="1:6" s="5" customFormat="1" ht="15.6" x14ac:dyDescent="0.3">
      <c r="A350" s="14"/>
    </row>
    <row r="351" spans="1:6" s="5" customFormat="1" ht="15.6" x14ac:dyDescent="0.3">
      <c r="A351" s="14"/>
    </row>
    <row r="352" spans="1:6" s="5" customFormat="1" ht="15.6" x14ac:dyDescent="0.3">
      <c r="A352" s="14"/>
    </row>
    <row r="353" spans="1:1" s="5" customFormat="1" ht="15.6" x14ac:dyDescent="0.3">
      <c r="A353" s="14"/>
    </row>
    <row r="354" spans="1:1" s="5" customFormat="1" ht="15.6" x14ac:dyDescent="0.3">
      <c r="A354" s="14"/>
    </row>
    <row r="355" spans="1:1" s="5" customFormat="1" ht="15.6" x14ac:dyDescent="0.3">
      <c r="A355" s="14"/>
    </row>
    <row r="356" spans="1:1" s="5" customFormat="1" ht="15.6" x14ac:dyDescent="0.3">
      <c r="A356" s="14"/>
    </row>
    <row r="357" spans="1:1" s="5" customFormat="1" ht="15.6" x14ac:dyDescent="0.3">
      <c r="A357" s="14"/>
    </row>
    <row r="358" spans="1:1" s="5" customFormat="1" ht="15.6" x14ac:dyDescent="0.3">
      <c r="A358" s="14"/>
    </row>
    <row r="359" spans="1:1" s="5" customFormat="1" ht="15.6" x14ac:dyDescent="0.3">
      <c r="A359" s="14"/>
    </row>
    <row r="360" spans="1:1" s="5" customFormat="1" ht="15.6" x14ac:dyDescent="0.3">
      <c r="A360" s="14"/>
    </row>
    <row r="361" spans="1:1" s="5" customFormat="1" ht="15.6" x14ac:dyDescent="0.3">
      <c r="A361" s="14"/>
    </row>
    <row r="362" spans="1:1" s="5" customFormat="1" ht="15.6" x14ac:dyDescent="0.3">
      <c r="A362" s="14"/>
    </row>
    <row r="363" spans="1:1" s="5" customFormat="1" ht="15.6" x14ac:dyDescent="0.3">
      <c r="A363" s="14"/>
    </row>
    <row r="364" spans="1:1" s="5" customFormat="1" ht="15.6" x14ac:dyDescent="0.3">
      <c r="A364" s="14"/>
    </row>
    <row r="365" spans="1:1" s="5" customFormat="1" ht="15.6" x14ac:dyDescent="0.3">
      <c r="A365" s="14"/>
    </row>
    <row r="366" spans="1:1" s="5" customFormat="1" ht="15.6" x14ac:dyDescent="0.3">
      <c r="A366" s="14"/>
    </row>
    <row r="367" spans="1:1" s="5" customFormat="1" ht="15.6" x14ac:dyDescent="0.3"/>
    <row r="368" spans="1:1" s="5" customFormat="1" ht="15.6" x14ac:dyDescent="0.3"/>
    <row r="369" s="5" customFormat="1" ht="15.6" x14ac:dyDescent="0.3"/>
    <row r="370" s="5" customFormat="1" ht="15.6" x14ac:dyDescent="0.3"/>
    <row r="371" s="5" customFormat="1" ht="15.6" x14ac:dyDescent="0.3"/>
    <row r="372" s="5" customFormat="1" ht="15.6" x14ac:dyDescent="0.3"/>
    <row r="373" s="5" customFormat="1" ht="15.6" x14ac:dyDescent="0.3"/>
    <row r="374" s="5" customFormat="1" ht="15.6" x14ac:dyDescent="0.3"/>
    <row r="375" s="5" customFormat="1" ht="15.6" x14ac:dyDescent="0.3"/>
    <row r="376" s="5" customFormat="1" ht="15.6" x14ac:dyDescent="0.3"/>
    <row r="377" s="5" customFormat="1" ht="15.6" x14ac:dyDescent="0.3"/>
    <row r="378" s="5" customFormat="1" ht="15.6" x14ac:dyDescent="0.3"/>
    <row r="379" s="5" customFormat="1" ht="15.6" x14ac:dyDescent="0.3"/>
    <row r="380" s="5" customFormat="1" ht="15.6" x14ac:dyDescent="0.3"/>
    <row r="381" s="5" customFormat="1" ht="15.6" x14ac:dyDescent="0.3"/>
    <row r="382" s="5" customFormat="1" ht="15.6" x14ac:dyDescent="0.3"/>
    <row r="383" s="5" customFormat="1" ht="15.6" x14ac:dyDescent="0.3"/>
    <row r="384" s="5" customFormat="1" ht="15.6" x14ac:dyDescent="0.3"/>
    <row r="385" s="5" customFormat="1" ht="15.6" x14ac:dyDescent="0.3"/>
    <row r="386" s="5" customFormat="1" ht="15.6" x14ac:dyDescent="0.3"/>
    <row r="387" s="5" customFormat="1" ht="15.6" x14ac:dyDescent="0.3"/>
    <row r="388" s="5" customFormat="1" ht="15.6" x14ac:dyDescent="0.3"/>
    <row r="389" s="5" customFormat="1" ht="15.6" x14ac:dyDescent="0.3"/>
    <row r="390" s="5" customFormat="1" ht="15.6" x14ac:dyDescent="0.3"/>
    <row r="391" s="5" customFormat="1" ht="15.6" x14ac:dyDescent="0.3"/>
    <row r="392" s="5" customFormat="1" ht="15.6" x14ac:dyDescent="0.3"/>
    <row r="393" s="5" customFormat="1" ht="15.6" x14ac:dyDescent="0.3"/>
    <row r="394" s="5" customFormat="1" ht="15.6" x14ac:dyDescent="0.3"/>
    <row r="395" s="5" customFormat="1" ht="15.6" x14ac:dyDescent="0.3"/>
    <row r="396" s="5" customFormat="1" ht="15.6" x14ac:dyDescent="0.3"/>
    <row r="397" s="5" customFormat="1" ht="15.6" x14ac:dyDescent="0.3"/>
    <row r="398" s="5" customFormat="1" ht="15.6" x14ac:dyDescent="0.3"/>
    <row r="399" s="5" customFormat="1" ht="15.6" x14ac:dyDescent="0.3"/>
    <row r="400" s="5" customFormat="1" ht="15.6" x14ac:dyDescent="0.3"/>
    <row r="401" s="5" customFormat="1" ht="15.6" x14ac:dyDescent="0.3"/>
    <row r="402" s="5" customFormat="1" ht="15.6" x14ac:dyDescent="0.3"/>
    <row r="403" s="5" customFormat="1" ht="15.6" x14ac:dyDescent="0.3"/>
    <row r="404" s="5" customFormat="1" ht="15.6" x14ac:dyDescent="0.3"/>
    <row r="405" s="5" customFormat="1" ht="15.6" x14ac:dyDescent="0.3"/>
    <row r="406" s="5" customFormat="1" ht="15.6" x14ac:dyDescent="0.3"/>
    <row r="407" s="5" customFormat="1" ht="15.6" x14ac:dyDescent="0.3"/>
    <row r="408" s="5" customFormat="1" ht="15.6" x14ac:dyDescent="0.3"/>
    <row r="409" s="5" customFormat="1" ht="15.6" x14ac:dyDescent="0.3"/>
    <row r="410" s="5" customFormat="1" ht="15.6" x14ac:dyDescent="0.3"/>
    <row r="411" s="5" customFormat="1" ht="15.6" x14ac:dyDescent="0.3"/>
    <row r="412" s="5" customFormat="1" ht="15.6" x14ac:dyDescent="0.3"/>
    <row r="413" s="5" customFormat="1" ht="15.6" x14ac:dyDescent="0.3"/>
    <row r="414" s="5" customFormat="1" ht="15.6" x14ac:dyDescent="0.3"/>
    <row r="415" s="5" customFormat="1" ht="15.6" x14ac:dyDescent="0.3"/>
    <row r="416" s="5" customFormat="1" ht="15.6" x14ac:dyDescent="0.3"/>
    <row r="417" s="5" customFormat="1" ht="15.6" x14ac:dyDescent="0.3"/>
    <row r="418" s="5" customFormat="1" ht="15.6" x14ac:dyDescent="0.3"/>
    <row r="419" s="5" customFormat="1" ht="15.6" x14ac:dyDescent="0.3"/>
    <row r="420" s="5" customFormat="1" ht="15.6" x14ac:dyDescent="0.3"/>
    <row r="421" s="5" customFormat="1" ht="15.6" x14ac:dyDescent="0.3"/>
    <row r="422" s="5" customFormat="1" ht="15.6" x14ac:dyDescent="0.3"/>
    <row r="423" s="5" customFormat="1" ht="15.6" x14ac:dyDescent="0.3"/>
    <row r="424" s="5" customFormat="1" ht="15.6" x14ac:dyDescent="0.3"/>
    <row r="425" s="5" customFormat="1" ht="15.6" x14ac:dyDescent="0.3"/>
    <row r="426" s="5" customFormat="1" ht="15.6" x14ac:dyDescent="0.3"/>
    <row r="427" s="5" customFormat="1" ht="15.6" x14ac:dyDescent="0.3"/>
    <row r="428" s="5" customFormat="1" ht="15.6" x14ac:dyDescent="0.3"/>
    <row r="429" s="5" customFormat="1" ht="15.6" x14ac:dyDescent="0.3"/>
    <row r="430" s="5" customFormat="1" ht="15.6" x14ac:dyDescent="0.3"/>
    <row r="431" s="5" customFormat="1" ht="15.6" x14ac:dyDescent="0.3"/>
    <row r="432" s="5" customFormat="1" ht="15.6" x14ac:dyDescent="0.3"/>
    <row r="433" s="5" customFormat="1" ht="15.6" x14ac:dyDescent="0.3"/>
    <row r="434" s="5" customFormat="1" ht="15.6" x14ac:dyDescent="0.3"/>
    <row r="435" s="5" customFormat="1" ht="15.6" x14ac:dyDescent="0.3"/>
    <row r="436" s="5" customFormat="1" ht="15.6" x14ac:dyDescent="0.3"/>
    <row r="437" s="5" customFormat="1" ht="15.6" x14ac:dyDescent="0.3"/>
    <row r="438" s="5" customFormat="1" ht="15.6" x14ac:dyDescent="0.3"/>
    <row r="439" s="5" customFormat="1" ht="15.6" x14ac:dyDescent="0.3"/>
    <row r="440" s="5" customFormat="1" ht="15.6" x14ac:dyDescent="0.3"/>
    <row r="441" s="5" customFormat="1" ht="15.6" x14ac:dyDescent="0.3"/>
    <row r="442" s="5" customFormat="1" ht="15.6" x14ac:dyDescent="0.3"/>
    <row r="443" s="5" customFormat="1" ht="15.6" x14ac:dyDescent="0.3"/>
    <row r="444" s="5" customFormat="1" ht="15.6" x14ac:dyDescent="0.3"/>
    <row r="445" s="5" customFormat="1" ht="15.6" x14ac:dyDescent="0.3"/>
    <row r="446" s="5" customFormat="1" ht="15.6" x14ac:dyDescent="0.3"/>
    <row r="447" s="5" customFormat="1" ht="15.6" x14ac:dyDescent="0.3"/>
    <row r="448" s="5" customFormat="1" ht="15.6" x14ac:dyDescent="0.3"/>
    <row r="449" spans="1:6" s="5" customFormat="1" ht="15.6" x14ac:dyDescent="0.3"/>
    <row r="450" spans="1:6" s="5" customFormat="1" ht="15.6" x14ac:dyDescent="0.3"/>
    <row r="451" spans="1:6" s="5" customFormat="1" ht="15.6" x14ac:dyDescent="0.3"/>
    <row r="452" spans="1:6" ht="15.6" x14ac:dyDescent="0.3">
      <c r="A452" s="5"/>
      <c r="B452" s="5"/>
      <c r="C452" s="5"/>
      <c r="D452" s="5"/>
      <c r="E452" s="5"/>
      <c r="F452" s="5"/>
    </row>
  </sheetData>
  <mergeCells count="3">
    <mergeCell ref="A9:E9"/>
    <mergeCell ref="A10:F10"/>
    <mergeCell ref="E11:F11"/>
  </mergeCells>
  <pageMargins left="0.70866141732283472" right="0.2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2016-12-02T05:13:16Z</dcterms:modified>
</cp:coreProperties>
</file>